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udumedlodz-my.sharepoint.com/personal/marta_wiktoria_polak_office365_umed_pl/Documents/Desktop/Erasmus_Incomings for Studies/Erasmus 2026_2027/Plany/Medicine/"/>
    </mc:Choice>
  </mc:AlternateContent>
  <xr:revisionPtr revIDLastSave="21" documentId="8_{C79881FA-5908-4D6C-9273-9E1D6234EB06}" xr6:coauthVersionLast="47" xr6:coauthVersionMax="47" xr10:uidLastSave="{F9104B7D-1EA9-4524-A5E8-AB7F08304571}"/>
  <bookViews>
    <workbookView xWindow="-28920" yWindow="2040" windowWidth="29040" windowHeight="15840" tabRatio="816" activeTab="8" xr2:uid="{00000000-000D-0000-FFFF-FFFF00000000}"/>
  </bookViews>
  <sheets>
    <sheet name="Program 1-6 MD" sheetId="1" r:id="rId1"/>
    <sheet name=" Electives 1-6 MD" sheetId="2" r:id="rId2"/>
    <sheet name="Program 2-6 MD" sheetId="3" r:id="rId3"/>
    <sheet name="Electives 2-6 MD" sheetId="4" r:id="rId4"/>
    <sheet name="Program 3-6 MD" sheetId="5" r:id="rId5"/>
    <sheet name="Electives 3-6 MD" sheetId="6" r:id="rId6"/>
    <sheet name="Program 4-6 MD" sheetId="9" r:id="rId7"/>
    <sheet name="Electives 4-6 MD" sheetId="10" r:id="rId8"/>
    <sheet name="Program 5-6 MD" sheetId="8" r:id="rId9"/>
    <sheet name="Electives 5-6 MD" sheetId="11" r:id="rId10"/>
  </sheets>
  <definedNames>
    <definedName name="_xlnm.Print_Area" localSheetId="0">'Program 1-6 MD'!$A$1:$AA$40</definedName>
    <definedName name="_xlnm.Print_Area" localSheetId="2">'Program 2-6 MD'!$A$1:$AA$40</definedName>
    <definedName name="_xlnm.Print_Area" localSheetId="4">'Program 3-6 MD'!$A$1:$AA$38</definedName>
    <definedName name="_xlnm.Print_Area" localSheetId="6">'Program 4-6 MD'!$A$1:$AA$40</definedName>
    <definedName name="_xlnm.Print_Area" localSheetId="8">'Program 5-6 MD'!$A$1:$AA$38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1" l="1"/>
  <c r="R31" i="11"/>
  <c r="Q31" i="11"/>
  <c r="P31" i="11"/>
  <c r="O31" i="11"/>
  <c r="N31" i="11"/>
  <c r="K31" i="11"/>
  <c r="J31" i="11"/>
  <c r="I31" i="11"/>
  <c r="H31" i="11"/>
  <c r="G31" i="11"/>
  <c r="F31" i="11"/>
  <c r="E31" i="11"/>
  <c r="D31" i="11"/>
  <c r="R40" i="10"/>
  <c r="Q40" i="10"/>
  <c r="P40" i="10"/>
  <c r="O40" i="10"/>
  <c r="N40" i="10"/>
  <c r="K40" i="10"/>
  <c r="I40" i="10"/>
  <c r="H40" i="10"/>
  <c r="G40" i="10"/>
  <c r="F40" i="10"/>
  <c r="E40" i="10"/>
  <c r="D40" i="10"/>
  <c r="AA48" i="8" l="1"/>
  <c r="Z48" i="8"/>
  <c r="W47" i="8"/>
  <c r="W46" i="8"/>
  <c r="W45" i="8"/>
  <c r="W43" i="8"/>
  <c r="L43" i="8"/>
  <c r="W42" i="8"/>
  <c r="L42" i="8"/>
  <c r="W40" i="8"/>
  <c r="L40" i="8"/>
  <c r="W39" i="8"/>
  <c r="L39" i="8"/>
  <c r="W38" i="8"/>
  <c r="L38" i="8"/>
  <c r="W37" i="8"/>
  <c r="L37" i="8"/>
  <c r="W36" i="8"/>
  <c r="L36" i="8"/>
  <c r="W35" i="8"/>
  <c r="L35" i="8"/>
  <c r="W34" i="8"/>
  <c r="L34" i="8"/>
  <c r="W33" i="8"/>
  <c r="L33" i="8"/>
  <c r="W32" i="8"/>
  <c r="L32" i="8"/>
  <c r="W29" i="8"/>
  <c r="L29" i="8"/>
  <c r="W28" i="8"/>
  <c r="L28" i="8"/>
  <c r="W27" i="8"/>
  <c r="L27" i="8"/>
  <c r="W26" i="8"/>
  <c r="L26" i="8"/>
  <c r="W25" i="8"/>
  <c r="L25" i="8"/>
  <c r="W24" i="8"/>
  <c r="L24" i="8"/>
  <c r="W23" i="8"/>
  <c r="L23" i="8"/>
  <c r="W22" i="8"/>
  <c r="L22" i="8"/>
  <c r="W51" i="9"/>
  <c r="W50" i="9"/>
  <c r="W49" i="9"/>
  <c r="L49" i="9"/>
  <c r="L48" i="9"/>
  <c r="L47" i="9"/>
  <c r="Z46" i="9"/>
  <c r="W45" i="9"/>
  <c r="L45" i="9"/>
  <c r="W44" i="9"/>
  <c r="L44" i="9"/>
  <c r="W43" i="9"/>
  <c r="L43" i="9"/>
  <c r="W41" i="9"/>
  <c r="W40" i="9"/>
  <c r="W39" i="9"/>
  <c r="W38" i="9"/>
  <c r="W37" i="9"/>
  <c r="AA36" i="9"/>
  <c r="Z36" i="9"/>
  <c r="L35" i="9"/>
  <c r="L34" i="9"/>
  <c r="L33" i="9"/>
  <c r="L32" i="9"/>
  <c r="W31" i="9"/>
  <c r="L31" i="9"/>
  <c r="W30" i="9"/>
  <c r="L30" i="9"/>
  <c r="Z25" i="9" s="1"/>
  <c r="Z52" i="9" s="1"/>
  <c r="L29" i="9"/>
  <c r="L28" i="9"/>
  <c r="L27" i="9"/>
  <c r="L26" i="9"/>
  <c r="AA25" i="9"/>
  <c r="AA52" i="9" s="1"/>
  <c r="W24" i="9"/>
  <c r="L23" i="9"/>
  <c r="L22" i="9"/>
  <c r="L29" i="3" l="1"/>
  <c r="L27" i="3" l="1"/>
  <c r="W27" i="3"/>
  <c r="L32" i="3"/>
  <c r="W32" i="3"/>
  <c r="M37" i="3"/>
  <c r="X36" i="1" l="1"/>
  <c r="V36" i="1"/>
  <c r="U36" i="1"/>
  <c r="T36" i="1"/>
  <c r="S36" i="1"/>
  <c r="R36" i="1"/>
  <c r="Q36" i="1"/>
  <c r="P36" i="1"/>
  <c r="O36" i="1"/>
  <c r="M36" i="1"/>
  <c r="K36" i="1"/>
  <c r="J36" i="1"/>
  <c r="I36" i="1"/>
  <c r="H36" i="1"/>
  <c r="G36" i="1"/>
  <c r="F36" i="1"/>
  <c r="E36" i="1"/>
  <c r="D36" i="1"/>
  <c r="AA35" i="1"/>
  <c r="W35" i="1"/>
  <c r="L35" i="1"/>
  <c r="Z35" i="1" s="1"/>
  <c r="AC35" i="1" s="1"/>
  <c r="AA34" i="1"/>
  <c r="L34" i="1"/>
  <c r="Z34" i="1" s="1"/>
  <c r="AC34" i="1" s="1"/>
  <c r="W33" i="1"/>
  <c r="L33" i="1"/>
  <c r="AA32" i="1"/>
  <c r="W32" i="1"/>
  <c r="L32" i="1"/>
  <c r="Z32" i="1" s="1"/>
  <c r="AA31" i="1"/>
  <c r="W31" i="1"/>
  <c r="L31" i="1"/>
  <c r="Z31" i="1" s="1"/>
  <c r="AA30" i="1"/>
  <c r="AB30" i="1" s="1"/>
  <c r="L30" i="1"/>
  <c r="Z30" i="1" s="1"/>
  <c r="AA29" i="1"/>
  <c r="AB29" i="1" s="1"/>
  <c r="L29" i="1"/>
  <c r="Z29" i="1" s="1"/>
  <c r="AA28" i="1"/>
  <c r="L28" i="1"/>
  <c r="AA27" i="1"/>
  <c r="W27" i="1"/>
  <c r="L27" i="1"/>
  <c r="Z27" i="1" s="1"/>
  <c r="AC27" i="1" s="1"/>
  <c r="AA26" i="1"/>
  <c r="W26" i="1"/>
  <c r="L26" i="1"/>
  <c r="AA25" i="1"/>
  <c r="W25" i="1"/>
  <c r="L25" i="1"/>
  <c r="Z25" i="1" s="1"/>
  <c r="AA24" i="1"/>
  <c r="W24" i="1"/>
  <c r="L24" i="1"/>
  <c r="AA23" i="1"/>
  <c r="W23" i="1"/>
  <c r="L23" i="1"/>
  <c r="Z23" i="1" s="1"/>
  <c r="AA22" i="1"/>
  <c r="W22" i="1"/>
  <c r="L22" i="1"/>
  <c r="Z22" i="1" s="1"/>
  <c r="AC25" i="1" l="1"/>
  <c r="Z26" i="1"/>
  <c r="AC29" i="1"/>
  <c r="AB22" i="1"/>
  <c r="AC23" i="1"/>
  <c r="AB25" i="1"/>
  <c r="AB23" i="1"/>
  <c r="AB32" i="1"/>
  <c r="AC32" i="1" s="1"/>
  <c r="AB31" i="1"/>
  <c r="AC31" i="1" s="1"/>
  <c r="AB28" i="1"/>
  <c r="Z24" i="1"/>
  <c r="AB26" i="1"/>
  <c r="AC30" i="1"/>
  <c r="Z33" i="1"/>
  <c r="W36" i="1"/>
  <c r="Z28" i="1"/>
  <c r="AA36" i="1"/>
  <c r="L36" i="1"/>
  <c r="AC26" i="1" l="1"/>
  <c r="Z36" i="1"/>
  <c r="AC28" i="1"/>
  <c r="AB24" i="1"/>
  <c r="AC24" i="1" s="1"/>
  <c r="AB33" i="1"/>
  <c r="AC33" i="1"/>
  <c r="AC22" i="1"/>
  <c r="AB36" i="1" l="1"/>
  <c r="L32" i="5"/>
  <c r="W32" i="5"/>
  <c r="Z32" i="5" l="1"/>
  <c r="AC32" i="5" s="1"/>
  <c r="L23" i="5" l="1"/>
  <c r="L24" i="5"/>
  <c r="L25" i="5"/>
  <c r="L26" i="5"/>
  <c r="L27" i="5"/>
  <c r="L28" i="5"/>
  <c r="L29" i="5"/>
  <c r="L30" i="5"/>
  <c r="L31" i="5"/>
  <c r="L33" i="5"/>
  <c r="L34" i="5"/>
  <c r="L35" i="5"/>
  <c r="L36" i="5"/>
  <c r="P37" i="5"/>
  <c r="Q37" i="5"/>
  <c r="R37" i="5"/>
  <c r="S37" i="5"/>
  <c r="T37" i="5"/>
  <c r="U37" i="5"/>
  <c r="V37" i="5"/>
  <c r="O37" i="5"/>
  <c r="E37" i="5"/>
  <c r="F37" i="5"/>
  <c r="G37" i="5"/>
  <c r="H37" i="5"/>
  <c r="I37" i="5"/>
  <c r="J37" i="5"/>
  <c r="K37" i="5"/>
  <c r="P37" i="3"/>
  <c r="Q37" i="3"/>
  <c r="R37" i="3"/>
  <c r="S37" i="3"/>
  <c r="T37" i="3"/>
  <c r="U37" i="3"/>
  <c r="V37" i="3"/>
  <c r="E37" i="3"/>
  <c r="F37" i="3"/>
  <c r="G37" i="3"/>
  <c r="H37" i="3"/>
  <c r="I37" i="3"/>
  <c r="J37" i="3"/>
  <c r="K37" i="3"/>
  <c r="W24" i="3"/>
  <c r="W25" i="3"/>
  <c r="W26" i="3"/>
  <c r="W28" i="3"/>
  <c r="W29" i="3"/>
  <c r="W30" i="3"/>
  <c r="W31" i="3"/>
  <c r="W33" i="3"/>
  <c r="W34" i="3"/>
  <c r="W36" i="3"/>
  <c r="W23" i="3"/>
  <c r="L23" i="3"/>
  <c r="L25" i="3"/>
  <c r="L26" i="3"/>
  <c r="L28" i="3"/>
  <c r="L30" i="3"/>
  <c r="L31" i="3"/>
  <c r="L33" i="3"/>
  <c r="L34" i="3"/>
  <c r="L35" i="3"/>
  <c r="L36" i="3"/>
  <c r="AA23" i="5"/>
  <c r="AA24" i="5"/>
  <c r="AA25" i="5"/>
  <c r="AA26" i="5"/>
  <c r="AA27" i="5"/>
  <c r="AA28" i="5"/>
  <c r="AA29" i="5"/>
  <c r="AA30" i="5"/>
  <c r="AA31" i="5"/>
  <c r="AA33" i="5"/>
  <c r="AA34" i="5"/>
  <c r="AA35" i="5"/>
  <c r="AA36" i="5"/>
  <c r="AA22" i="5"/>
  <c r="X37" i="5"/>
  <c r="M37" i="5"/>
  <c r="AB27" i="5" l="1"/>
  <c r="AB28" i="5"/>
  <c r="AB35" i="5"/>
  <c r="AB26" i="5"/>
  <c r="AB31" i="5"/>
  <c r="Z25" i="3"/>
  <c r="W23" i="5"/>
  <c r="Z23" i="5" s="1"/>
  <c r="W24" i="5"/>
  <c r="Z24" i="5" s="1"/>
  <c r="AB24" i="5" s="1"/>
  <c r="W25" i="5"/>
  <c r="Z25" i="5" s="1"/>
  <c r="AB25" i="5" s="1"/>
  <c r="W26" i="5"/>
  <c r="Z26" i="5" s="1"/>
  <c r="W27" i="5"/>
  <c r="Z27" i="5" s="1"/>
  <c r="W28" i="5"/>
  <c r="Z28" i="5" s="1"/>
  <c r="W29" i="5"/>
  <c r="Z29" i="5" s="1"/>
  <c r="W30" i="5"/>
  <c r="Z30" i="5" s="1"/>
  <c r="W31" i="5"/>
  <c r="Z31" i="5" s="1"/>
  <c r="W33" i="5"/>
  <c r="Z33" i="5" s="1"/>
  <c r="W34" i="5"/>
  <c r="Z34" i="5" s="1"/>
  <c r="W35" i="5"/>
  <c r="Z35" i="5" s="1"/>
  <c r="W36" i="5"/>
  <c r="Z36" i="5" s="1"/>
  <c r="AC36" i="5" s="1"/>
  <c r="W22" i="5"/>
  <c r="L22" i="5"/>
  <c r="AA37" i="5"/>
  <c r="D37" i="5"/>
  <c r="AC23" i="5" l="1"/>
  <c r="AB23" i="5"/>
  <c r="AC33" i="5"/>
  <c r="AC30" i="5"/>
  <c r="AC28" i="5"/>
  <c r="AB34" i="5"/>
  <c r="AC34" i="5" s="1"/>
  <c r="AB30" i="5"/>
  <c r="AC25" i="5"/>
  <c r="AC24" i="5"/>
  <c r="AC31" i="5"/>
  <c r="AC27" i="5"/>
  <c r="AC35" i="5"/>
  <c r="AC26" i="5"/>
  <c r="AB29" i="5"/>
  <c r="AC29" i="5" s="1"/>
  <c r="AB33" i="5"/>
  <c r="Z22" i="5"/>
  <c r="W37" i="5"/>
  <c r="L37" i="5"/>
  <c r="Z37" i="5" l="1"/>
  <c r="AB22" i="5"/>
  <c r="AB37" i="5" s="1"/>
  <c r="AA23" i="3"/>
  <c r="AA24" i="3"/>
  <c r="AA25" i="3"/>
  <c r="AB25" i="3" s="1"/>
  <c r="AC25" i="3" s="1"/>
  <c r="AA26" i="3"/>
  <c r="AA27" i="3"/>
  <c r="AA28" i="3"/>
  <c r="AA29" i="3"/>
  <c r="AA30" i="3"/>
  <c r="AA31" i="3"/>
  <c r="AA32" i="3"/>
  <c r="AA33" i="3"/>
  <c r="AA34" i="3"/>
  <c r="AA35" i="3"/>
  <c r="AA36" i="3"/>
  <c r="AC22" i="5" l="1"/>
  <c r="AC37" i="5" s="1"/>
  <c r="Z24" i="3"/>
  <c r="Z36" i="3"/>
  <c r="L22" i="3"/>
  <c r="D37" i="3"/>
  <c r="AC36" i="3" l="1"/>
  <c r="AC24" i="3"/>
  <c r="AB36" i="3"/>
  <c r="AB24" i="3"/>
  <c r="Z34" i="3"/>
  <c r="AC34" i="3" s="1"/>
  <c r="Z23" i="3"/>
  <c r="Z27" i="3"/>
  <c r="Z33" i="3"/>
  <c r="AC33" i="3" s="1"/>
  <c r="Z35" i="3"/>
  <c r="Z28" i="3"/>
  <c r="Z22" i="3"/>
  <c r="Z32" i="3"/>
  <c r="Z31" i="3"/>
  <c r="Z29" i="3"/>
  <c r="Z30" i="3"/>
  <c r="W37" i="3"/>
  <c r="Z26" i="3"/>
  <c r="L37" i="3"/>
  <c r="AB35" i="3" l="1"/>
  <c r="AC35" i="3" s="1"/>
  <c r="AB27" i="3"/>
  <c r="AC27" i="3" s="1"/>
  <c r="AB28" i="3"/>
  <c r="AC28" i="3" s="1"/>
  <c r="AB26" i="3"/>
  <c r="AC26" i="3" s="1"/>
  <c r="AB30" i="3"/>
  <c r="AC30" i="3" s="1"/>
  <c r="AB29" i="3"/>
  <c r="AC29" i="3" s="1"/>
  <c r="AB23" i="3"/>
  <c r="AC23" i="3" s="1"/>
  <c r="AB31" i="3"/>
  <c r="AC31" i="3" s="1"/>
  <c r="AB32" i="3"/>
  <c r="AC32" i="3" s="1"/>
  <c r="AB22" i="3"/>
  <c r="AC22" i="3"/>
  <c r="O37" i="3"/>
  <c r="Z37" i="3"/>
  <c r="AC37" i="3" l="1"/>
  <c r="AB37" i="3"/>
  <c r="X37" i="3"/>
  <c r="AA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</author>
  </authors>
  <commentList>
    <comment ref="G32" authorId="0" shapeId="0" xr:uid="{1855BDD0-0845-4A96-8367-99644079BFB6}">
      <text>
        <r>
          <rPr>
            <b/>
            <sz val="9"/>
            <color indexed="81"/>
            <rFont val="Tahoma"/>
            <family val="2"/>
            <charset val="238"/>
          </rPr>
          <t>Likwidacja 4 godz. dyżuru = dodanie godz. ćwiczeń klinicznych 34+ 4</t>
        </r>
      </text>
    </comment>
  </commentList>
</comments>
</file>

<file path=xl/sharedStrings.xml><?xml version="1.0" encoding="utf-8"?>
<sst xmlns="http://schemas.openxmlformats.org/spreadsheetml/2006/main" count="1184" uniqueCount="379">
  <si>
    <t>ECTS</t>
  </si>
  <si>
    <t>E-learning</t>
  </si>
  <si>
    <t>sem</t>
  </si>
  <si>
    <t>E-l</t>
  </si>
  <si>
    <t xml:space="preserve">  </t>
  </si>
  <si>
    <t>Courses</t>
  </si>
  <si>
    <t>Head of Department/Coordinator</t>
  </si>
  <si>
    <t>Hours</t>
  </si>
  <si>
    <t>hours/sem.</t>
  </si>
  <si>
    <t>l</t>
  </si>
  <si>
    <t>c</t>
  </si>
  <si>
    <t>cc</t>
  </si>
  <si>
    <t>self-learning</t>
  </si>
  <si>
    <t>seminar</t>
  </si>
  <si>
    <t>lecture</t>
  </si>
  <si>
    <t>classes</t>
  </si>
  <si>
    <t>clinical classes</t>
  </si>
  <si>
    <t>training</t>
  </si>
  <si>
    <t>T</t>
  </si>
  <si>
    <t>pc</t>
  </si>
  <si>
    <t>practical classes</t>
  </si>
  <si>
    <t>s-l</t>
  </si>
  <si>
    <t>Academic Year</t>
  </si>
  <si>
    <t>Year of Study</t>
  </si>
  <si>
    <t>Profile</t>
  </si>
  <si>
    <t>Form of study</t>
  </si>
  <si>
    <t>Level of study</t>
  </si>
  <si>
    <t>full time</t>
  </si>
  <si>
    <t>Master studies</t>
  </si>
  <si>
    <t>Specialty</t>
  </si>
  <si>
    <t>E-exam, CG-credit with grade, C-credit</t>
  </si>
  <si>
    <t>ECTS/year</t>
  </si>
  <si>
    <t>Number of hours/year</t>
  </si>
  <si>
    <t>Total</t>
  </si>
  <si>
    <t>CG</t>
  </si>
  <si>
    <t>Electives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</si>
  <si>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</si>
  <si>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</si>
  <si>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</si>
  <si>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</si>
  <si>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</si>
  <si>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</si>
  <si>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</si>
  <si>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</si>
  <si>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</si>
  <si>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</si>
  <si>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</si>
  <si>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</si>
  <si>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</si>
  <si>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 xml:space="preserve">Winter Semester I </t>
  </si>
  <si>
    <t>Winter Semestr I</t>
  </si>
  <si>
    <t>E-Learning</t>
  </si>
  <si>
    <t>self-Learning</t>
  </si>
  <si>
    <t>FACULTY</t>
  </si>
  <si>
    <t>Program</t>
  </si>
  <si>
    <t>No.</t>
  </si>
  <si>
    <t>6 MD</t>
  </si>
  <si>
    <t xml:space="preserve">Summer Semester II </t>
  </si>
  <si>
    <t>Summer Semestr II</t>
  </si>
  <si>
    <t>1st Year</t>
  </si>
  <si>
    <t>Dean's Signature</t>
  </si>
  <si>
    <t>general academic</t>
  </si>
  <si>
    <t xml:space="preserve"> Medicine Faculty , with the Division of Studies in English </t>
  </si>
  <si>
    <t>Radosław  Bednarek MD, PhD</t>
  </si>
  <si>
    <t>Prof. Wojciech Fendler MD, PhD</t>
  </si>
  <si>
    <t>Prof. Tomasz Gaszyński MD, PhD</t>
  </si>
  <si>
    <t>Prof. Ewa Brzeziańska-Lasota MD, PhD</t>
  </si>
  <si>
    <t>Prof. Anna Zalewska-Janowska MD, PhD</t>
  </si>
  <si>
    <t>Anna  Alichniewicz MD, PhD</t>
  </si>
  <si>
    <t>11.</t>
  </si>
  <si>
    <t>Kinga Studzińska-Pasieka  MD, PhD</t>
  </si>
  <si>
    <t>Renata Kielan MA</t>
  </si>
  <si>
    <t>academic</t>
  </si>
  <si>
    <t>Agnieszka Kotarba MD, PhD</t>
  </si>
  <si>
    <t>Maria Biegańska-Płonka MD, PhD</t>
  </si>
  <si>
    <t>Prof. Ireneusz Majsterek MD, PhD</t>
  </si>
  <si>
    <t xml:space="preserve">E </t>
  </si>
  <si>
    <t>E</t>
  </si>
  <si>
    <t>2nd Year</t>
  </si>
  <si>
    <t>Prof. Agnieszka Zmysłowska MD, PhD</t>
  </si>
  <si>
    <t>Krzysztof Pękala MD, PhD</t>
  </si>
  <si>
    <t>Prof. Dorota Pastuszak-Lewandoska MD, PhD</t>
  </si>
  <si>
    <t>Prof. Kinga Polańska  MD, PhD</t>
  </si>
  <si>
    <t>Kinga Studzińska-Pasieka  MD PhD</t>
  </si>
  <si>
    <t>15.</t>
  </si>
  <si>
    <t>16.</t>
  </si>
  <si>
    <t>17.</t>
  </si>
  <si>
    <t>Prof. Edward Kowalczyk MD, PhD</t>
  </si>
  <si>
    <t>Prof. Janusz Janczukowcz MD, PhD</t>
  </si>
  <si>
    <t>3rd Year</t>
  </si>
  <si>
    <t>Prof. Radzisław Kordek MD, PhD</t>
  </si>
  <si>
    <t>Prof. Edward  Kowalczyk MD, PhD</t>
  </si>
  <si>
    <t>Prof. Jarosław Kasprzak MD,  PhD</t>
  </si>
  <si>
    <t>Prof. Michał Nowicki MD, PhD</t>
  </si>
  <si>
    <t>Prof. Joanna Jerzyńska MD, PhD</t>
  </si>
  <si>
    <t xml:space="preserve">Prof. Michał Mik MD PhD   </t>
  </si>
  <si>
    <t>Prof. Sławomir Jabłoński MD, PhD</t>
  </si>
  <si>
    <t>Prof. Dariusz Moczulski MD, PhD</t>
  </si>
  <si>
    <t>2026-2027</t>
  </si>
  <si>
    <t>Agnieszka Jurczyk MD, PhD</t>
  </si>
  <si>
    <t>Prof. Piotr Gałecki MD, PhD</t>
  </si>
  <si>
    <t>4th Year</t>
  </si>
  <si>
    <t>pc/duties</t>
  </si>
  <si>
    <t>Prof. Marlena Broncel MD, PhD</t>
  </si>
  <si>
    <t>Prof. Wojciech Młynarski MD, PhD</t>
  </si>
  <si>
    <t>Prof. Przemysław Kardas MD, PhD</t>
  </si>
  <si>
    <t>Prof. Jolanta Kujawa MD, PhD</t>
  </si>
  <si>
    <t>2027-2028</t>
  </si>
  <si>
    <t>Prof. Andrzej Malinowski MD, PhD</t>
  </si>
  <si>
    <t>18.</t>
  </si>
  <si>
    <t>Winter Semester (V)</t>
  </si>
  <si>
    <t>Summer Semester (VI)</t>
  </si>
  <si>
    <t>Winter Semestr (V)</t>
  </si>
  <si>
    <t>Summer Semestr (VI)</t>
  </si>
  <si>
    <t>5th  Year</t>
  </si>
  <si>
    <t>Prof. Janusz Piekarski MD, PhD</t>
  </si>
  <si>
    <t>Prof. Piotr Potemski MD, PhD</t>
  </si>
  <si>
    <t>Prof. Anna Piekarska MD, PhD</t>
  </si>
  <si>
    <t>* classes are held in winter or in summer semester</t>
  </si>
  <si>
    <t>Prof. Agata Majos MD, PhD</t>
  </si>
  <si>
    <t xml:space="preserve">C </t>
  </si>
  <si>
    <t>dr Krzysztof Bortnik MD, PhD</t>
  </si>
  <si>
    <t xml:space="preserve">971 (bez wf) </t>
  </si>
  <si>
    <t>Marek Kasielski MD, PhD</t>
  </si>
  <si>
    <r>
      <t>Biostructure-Gross Anatomy/</t>
    </r>
    <r>
      <rPr>
        <sz val="10"/>
        <rFont val="Arial"/>
        <family val="2"/>
        <charset val="238"/>
      </rPr>
      <t>Biostruktura - Anatomia prawidłowa</t>
    </r>
  </si>
  <si>
    <r>
      <t>Medical Biology/</t>
    </r>
    <r>
      <rPr>
        <sz val="10"/>
        <rFont val="Arial"/>
        <family val="2"/>
        <charset val="238"/>
      </rPr>
      <t>Biologia medyczna</t>
    </r>
  </si>
  <si>
    <r>
      <rPr>
        <b/>
        <sz val="10"/>
        <rFont val="Arial"/>
        <family val="2"/>
        <charset val="238"/>
      </rPr>
      <t>Bophysics</t>
    </r>
    <r>
      <rPr>
        <sz val="10"/>
        <rFont val="Arial"/>
        <family val="2"/>
        <charset val="238"/>
      </rPr>
      <t>/Biofizyka</t>
    </r>
  </si>
  <si>
    <t>C</t>
  </si>
  <si>
    <r>
      <rPr>
        <b/>
        <sz val="10"/>
        <rFont val="Arial"/>
        <family val="2"/>
        <charset val="238"/>
      </rPr>
      <t>Chemistry, Biochemistry &amp; Molecular Biology</t>
    </r>
    <r>
      <rPr>
        <sz val="10"/>
        <rFont val="Arial"/>
        <family val="2"/>
        <charset val="238"/>
      </rPr>
      <t>/Chemia z biochemią i biologią molekularną</t>
    </r>
  </si>
  <si>
    <r>
      <rPr>
        <b/>
        <sz val="10"/>
        <rFont val="Arial"/>
        <family val="2"/>
        <charset val="238"/>
      </rPr>
      <t>Professionalism, Ethics, Communication 1</t>
    </r>
    <r>
      <rPr>
        <sz val="10"/>
        <rFont val="Arial"/>
        <family val="2"/>
        <charset val="238"/>
      </rPr>
      <t>/Profesjonalizm-etyka-komunikacja 1</t>
    </r>
  </si>
  <si>
    <r>
      <rPr>
        <b/>
        <sz val="10"/>
        <rFont val="Arial"/>
        <family val="2"/>
        <charset val="238"/>
      </rPr>
      <t>History of Medicine</t>
    </r>
    <r>
      <rPr>
        <sz val="10"/>
        <rFont val="Arial"/>
        <family val="2"/>
        <charset val="238"/>
      </rPr>
      <t>/Historia medycyny</t>
    </r>
  </si>
  <si>
    <r>
      <rPr>
        <b/>
        <sz val="10"/>
        <rFont val="Arial"/>
        <family val="2"/>
        <charset val="238"/>
      </rPr>
      <t>Introduction to EBM &amp; Biostatistics</t>
    </r>
    <r>
      <rPr>
        <sz val="10"/>
        <rFont val="Arial"/>
        <family val="2"/>
        <charset val="238"/>
      </rPr>
      <t xml:space="preserve">/Wstęp do  EBM i biostatystyki </t>
    </r>
  </si>
  <si>
    <r>
      <rPr>
        <b/>
        <sz val="10"/>
        <rFont val="Arial"/>
        <family val="2"/>
        <charset val="238"/>
      </rPr>
      <t>Polish</t>
    </r>
    <r>
      <rPr>
        <sz val="10"/>
        <rFont val="Arial"/>
        <family val="2"/>
        <charset val="238"/>
      </rPr>
      <t>/Język polski</t>
    </r>
  </si>
  <si>
    <r>
      <rPr>
        <b/>
        <sz val="10"/>
        <rFont val="Arial"/>
        <family val="2"/>
        <charset val="238"/>
      </rPr>
      <t>Elective 1</t>
    </r>
    <r>
      <rPr>
        <sz val="10"/>
        <rFont val="Arial"/>
        <family val="2"/>
        <charset val="238"/>
      </rPr>
      <t>/Fakultet 1</t>
    </r>
  </si>
  <si>
    <r>
      <rPr>
        <b/>
        <sz val="10"/>
        <rFont val="Arial"/>
        <family val="2"/>
        <charset val="238"/>
      </rPr>
      <t>Elective 2</t>
    </r>
    <r>
      <rPr>
        <sz val="10"/>
        <rFont val="Arial"/>
        <family val="2"/>
        <charset val="238"/>
      </rPr>
      <t>/Fakultet 2</t>
    </r>
  </si>
  <si>
    <r>
      <rPr>
        <b/>
        <sz val="10"/>
        <rFont val="Arial"/>
        <family val="2"/>
        <charset val="238"/>
      </rPr>
      <t>Occupational Safety</t>
    </r>
    <r>
      <rPr>
        <sz val="10"/>
        <rFont val="Arial"/>
        <family val="2"/>
        <charset val="238"/>
      </rPr>
      <t>/BHP</t>
    </r>
  </si>
  <si>
    <r>
      <t>Summer training - Patient Care/</t>
    </r>
    <r>
      <rPr>
        <sz val="10"/>
        <rFont val="Arial"/>
        <family val="2"/>
        <charset val="238"/>
      </rPr>
      <t>Praktyki wakacyjne - Opieka nad chorym</t>
    </r>
  </si>
  <si>
    <t>Marta Stasiak MD, PhD</t>
  </si>
  <si>
    <t>Prof. Kinga Polańska PhD, MPH</t>
  </si>
  <si>
    <t>Prof. Katarzyna Gach-Janczak MD, PhD</t>
  </si>
  <si>
    <r>
      <t>Biostructure -Histology, Cell Biology, Embryology/</t>
    </r>
    <r>
      <rPr>
        <sz val="10"/>
        <rFont val="Arial"/>
        <family val="2"/>
        <charset val="238"/>
      </rPr>
      <t>Biostruktura-Histologia, Cytologia, Embriologia</t>
    </r>
  </si>
  <si>
    <t>Assistant Prof. Makandjou-Ola Eusebio MD, PhD</t>
  </si>
  <si>
    <t>Prof. Michał Polguj MD, PhD</t>
  </si>
  <si>
    <t>recruitment</t>
  </si>
  <si>
    <r>
      <rPr>
        <b/>
        <sz val="10"/>
        <rFont val="Arial"/>
        <family val="2"/>
        <charset val="238"/>
      </rPr>
      <t>Laboratory Diagnostics</t>
    </r>
    <r>
      <rPr>
        <sz val="10"/>
        <rFont val="Arial"/>
        <family val="2"/>
        <charset val="238"/>
      </rPr>
      <t>/Diagnostyka Laboratoryjna</t>
    </r>
  </si>
  <si>
    <r>
      <rPr>
        <b/>
        <sz val="10"/>
        <rFont val="Arial CE"/>
        <charset val="238"/>
      </rPr>
      <t>Microbiology</t>
    </r>
    <r>
      <rPr>
        <sz val="10"/>
        <rFont val="Arial CE"/>
        <charset val="238"/>
      </rPr>
      <t>/Mikrobiologia</t>
    </r>
  </si>
  <si>
    <r>
      <rPr>
        <b/>
        <sz val="10"/>
        <rFont val="Arial"/>
        <family val="2"/>
        <charset val="238"/>
      </rPr>
      <t>Propedeutics of Medical Imaging</t>
    </r>
    <r>
      <rPr>
        <sz val="10"/>
        <rFont val="Arial"/>
        <family val="2"/>
        <charset val="238"/>
      </rPr>
      <t>/Propedeutyka diagnostyki obrazowej</t>
    </r>
  </si>
  <si>
    <r>
      <rPr>
        <b/>
        <sz val="10"/>
        <rFont val="Arial"/>
        <family val="2"/>
        <charset val="238"/>
      </rPr>
      <t>Professionalism, Ethics, Communication 2</t>
    </r>
    <r>
      <rPr>
        <sz val="10"/>
        <rFont val="Arial"/>
        <family val="2"/>
        <charset val="238"/>
      </rPr>
      <t>/Profesjonalizm-etyka-komunikacja 2</t>
    </r>
  </si>
  <si>
    <r>
      <t>Summer training - Outpatient Health Care /</t>
    </r>
    <r>
      <rPr>
        <sz val="10"/>
        <rFont val="Arial"/>
        <family val="2"/>
        <charset val="238"/>
      </rPr>
      <t>Praktyki wakacyjne - lecznictwo otwarte (lekarz rodzinny)</t>
    </r>
  </si>
  <si>
    <r>
      <rPr>
        <b/>
        <sz val="10"/>
        <rFont val="Arial"/>
        <family val="2"/>
        <charset val="238"/>
      </rPr>
      <t>Summer training - Emergency Aid</t>
    </r>
    <r>
      <rPr>
        <sz val="10"/>
        <rFont val="Arial"/>
        <family val="2"/>
        <charset val="238"/>
      </rPr>
      <t>/Praktyki wakacyjne - pomoc doraźna/</t>
    </r>
  </si>
  <si>
    <r>
      <t>Elective 1/</t>
    </r>
    <r>
      <rPr>
        <sz val="10"/>
        <rFont val="Arial"/>
        <family val="2"/>
        <charset val="238"/>
      </rPr>
      <t>Fakultet 1</t>
    </r>
  </si>
  <si>
    <r>
      <t>Elective 2</t>
    </r>
    <r>
      <rPr>
        <sz val="10"/>
        <rFont val="Arial"/>
        <family val="2"/>
        <charset val="238"/>
      </rPr>
      <t>/Fakultet 2</t>
    </r>
  </si>
  <si>
    <r>
      <rPr>
        <b/>
        <sz val="10"/>
        <rFont val="Arial"/>
        <family val="2"/>
        <charset val="238"/>
      </rPr>
      <t>Pharmacology</t>
    </r>
    <r>
      <rPr>
        <sz val="10"/>
        <rFont val="Arial"/>
        <family val="2"/>
        <charset val="238"/>
      </rPr>
      <t>/Farmakologia</t>
    </r>
  </si>
  <si>
    <r>
      <rPr>
        <b/>
        <sz val="10"/>
        <rFont val="Arial CE"/>
        <charset val="238"/>
      </rPr>
      <t>Pathology</t>
    </r>
    <r>
      <rPr>
        <sz val="10"/>
        <rFont val="Arial CE"/>
        <charset val="238"/>
      </rPr>
      <t>/Patologia</t>
    </r>
  </si>
  <si>
    <r>
      <rPr>
        <b/>
        <sz val="10"/>
        <rFont val="Arial"/>
        <family val="2"/>
        <charset val="238"/>
      </rPr>
      <t>Forensic Medicine</t>
    </r>
    <r>
      <rPr>
        <sz val="10"/>
        <rFont val="Arial"/>
        <family val="2"/>
        <charset val="238"/>
      </rPr>
      <t>/Medycyna sądowa</t>
    </r>
  </si>
  <si>
    <r>
      <rPr>
        <b/>
        <sz val="10"/>
        <rFont val="Arial"/>
        <family val="2"/>
        <charset val="238"/>
      </rPr>
      <t>Clinical genetics</t>
    </r>
    <r>
      <rPr>
        <sz val="10"/>
        <rFont val="Arial"/>
        <family val="2"/>
        <charset val="238"/>
      </rPr>
      <t>/Genetyka kliniczna</t>
    </r>
  </si>
  <si>
    <r>
      <rPr>
        <b/>
        <sz val="10"/>
        <rFont val="Arial"/>
        <family val="2"/>
        <charset val="238"/>
      </rPr>
      <t>Propedeutics of Pediatry</t>
    </r>
    <r>
      <rPr>
        <sz val="10"/>
        <rFont val="Arial"/>
        <family val="2"/>
        <charset val="238"/>
      </rPr>
      <t>/Propedeutyka pediatrii</t>
    </r>
  </si>
  <si>
    <r>
      <rPr>
        <b/>
        <sz val="10"/>
        <rFont val="Arial"/>
        <family val="2"/>
        <charset val="238"/>
      </rPr>
      <t>Propedeutics of Internal Medicine</t>
    </r>
    <r>
      <rPr>
        <sz val="10"/>
        <rFont val="Arial"/>
        <family val="2"/>
        <charset val="238"/>
      </rPr>
      <t>/Propedeutyka chorób wewnętrznych</t>
    </r>
  </si>
  <si>
    <r>
      <rPr>
        <b/>
        <sz val="10"/>
        <rFont val="Arial"/>
        <family val="2"/>
        <charset val="238"/>
      </rPr>
      <t>Propedeutics of Surgery</t>
    </r>
    <r>
      <rPr>
        <sz val="10"/>
        <rFont val="Arial"/>
        <family val="2"/>
        <charset val="238"/>
      </rPr>
      <t>/Propedeutyka chirurgii</t>
    </r>
  </si>
  <si>
    <r>
      <rPr>
        <b/>
        <sz val="10"/>
        <rFont val="Arial"/>
        <family val="2"/>
        <charset val="238"/>
      </rPr>
      <t>Propedeutics of Oncology</t>
    </r>
    <r>
      <rPr>
        <sz val="10"/>
        <rFont val="Arial"/>
        <family val="2"/>
        <charset val="238"/>
      </rPr>
      <t>/Propedeutyka onkologii</t>
    </r>
  </si>
  <si>
    <r>
      <rPr>
        <b/>
        <sz val="10"/>
        <rFont val="Arial"/>
        <family val="2"/>
        <charset val="238"/>
      </rPr>
      <t>Profedeutics of Psychiatry</t>
    </r>
    <r>
      <rPr>
        <sz val="10"/>
        <rFont val="Arial"/>
        <family val="2"/>
        <charset val="238"/>
      </rPr>
      <t>/Propedeutyka psychiatrii</t>
    </r>
  </si>
  <si>
    <r>
      <rPr>
        <b/>
        <sz val="9"/>
        <rFont val="Arial"/>
        <family val="2"/>
        <charset val="238"/>
      </rPr>
      <t>Emergency &amp; Disaster Medicine 1</t>
    </r>
    <r>
      <rPr>
        <sz val="9"/>
        <rFont val="Arial"/>
        <family val="2"/>
        <charset val="238"/>
      </rPr>
      <t>/Medycyna ratunkowa i katastrof 1</t>
    </r>
  </si>
  <si>
    <r>
      <rPr>
        <b/>
        <sz val="9"/>
        <rFont val="Arial"/>
        <family val="2"/>
        <charset val="238"/>
      </rPr>
      <t>Physical Education</t>
    </r>
    <r>
      <rPr>
        <sz val="9"/>
        <rFont val="Arial"/>
        <family val="2"/>
        <charset val="238"/>
      </rPr>
      <t>/Wychowanie fizyczne</t>
    </r>
  </si>
  <si>
    <r>
      <rPr>
        <b/>
        <sz val="10"/>
        <rFont val="Arial"/>
        <family val="2"/>
        <charset val="238"/>
      </rPr>
      <t>Professionalism, Ethics, Communication 3</t>
    </r>
    <r>
      <rPr>
        <sz val="10"/>
        <rFont val="Arial"/>
        <family val="2"/>
        <charset val="238"/>
      </rPr>
      <t>/Profesjonalizm-etyka-komunikacja 3</t>
    </r>
  </si>
  <si>
    <r>
      <rPr>
        <b/>
        <sz val="9"/>
        <rFont val="Arial"/>
        <family val="2"/>
        <charset val="238"/>
      </rPr>
      <t>Summer training - Internal Medicine</t>
    </r>
    <r>
      <rPr>
        <sz val="9"/>
        <rFont val="Arial"/>
        <family val="2"/>
        <charset val="238"/>
      </rPr>
      <t>/Praktyki wakacyjne - choroby wewnętrzne</t>
    </r>
  </si>
  <si>
    <t>2025/2026</t>
  </si>
  <si>
    <t>2027/2028</t>
  </si>
  <si>
    <t>Winter Semester III</t>
  </si>
  <si>
    <t>Summer Semester IV</t>
  </si>
  <si>
    <t>Winter Semestr III</t>
  </si>
  <si>
    <t>Summer Semestr IV</t>
  </si>
  <si>
    <t>Piotr Brzeziński MD, PhD</t>
  </si>
  <si>
    <t>Prof. D. Nowak MD, PhD, T. Kun MD, PhD</t>
  </si>
  <si>
    <r>
      <rPr>
        <b/>
        <sz val="10"/>
        <color rgb="FF000000"/>
        <rFont val="Arial"/>
        <family val="2"/>
        <charset val="238"/>
      </rPr>
      <t>Time Management and Effective Learning</t>
    </r>
    <r>
      <rPr>
        <sz val="10"/>
        <color rgb="FF000000"/>
        <rFont val="Arial"/>
        <family val="2"/>
        <charset val="238"/>
      </rPr>
      <t xml:space="preserve">/Zarządzanie czasem i efektywne uczenie się </t>
    </r>
  </si>
  <si>
    <r>
      <rPr>
        <b/>
        <sz val="10"/>
        <rFont val="Arial"/>
        <family val="2"/>
        <charset val="238"/>
      </rPr>
      <t>How to Learn Effectively</t>
    </r>
    <r>
      <rPr>
        <sz val="10"/>
        <rFont val="Arial"/>
        <family val="2"/>
        <charset val="238"/>
      </rPr>
      <t>/Jak się uczyć efektywnie?</t>
    </r>
  </si>
  <si>
    <r>
      <rPr>
        <b/>
        <sz val="10"/>
        <rFont val="Arial"/>
        <family val="2"/>
        <charset val="238"/>
      </rPr>
      <t>Immunochemistry in Medical Biology</t>
    </r>
    <r>
      <rPr>
        <sz val="10"/>
        <rFont val="Arial"/>
        <family val="2"/>
        <charset val="238"/>
      </rPr>
      <t xml:space="preserve">/Immunochemia w biologii medycznej </t>
    </r>
  </si>
  <si>
    <t>Assistant Prof. Radosław  Bednarek MD, PhD</t>
  </si>
  <si>
    <r>
      <t>The best practices for arranging ergonomic computer workstations</t>
    </r>
    <r>
      <rPr>
        <sz val="10"/>
        <rFont val="Arial"/>
        <family val="2"/>
        <charset val="238"/>
      </rPr>
      <t xml:space="preserve">/ Najlepsze praktyki – aranżacja ergonomicznych stanowisk do pracy przy komputerze </t>
    </r>
  </si>
  <si>
    <r>
      <rPr>
        <b/>
        <sz val="10"/>
        <rFont val="Arial"/>
        <family val="2"/>
        <charset val="238"/>
      </rPr>
      <t>Health &amp; Environment. How to Achieve Well-being?</t>
    </r>
    <r>
      <rPr>
        <sz val="10"/>
        <rFont val="Arial"/>
        <family val="2"/>
        <charset val="238"/>
      </rPr>
      <t>/Zdrowie i środowisko. Jak osiągnąć dobrostan</t>
    </r>
  </si>
  <si>
    <r>
      <rPr>
        <b/>
        <sz val="10"/>
        <rFont val="Arial"/>
        <family val="2"/>
        <charset val="238"/>
      </rPr>
      <t>Sign Language</t>
    </r>
    <r>
      <rPr>
        <sz val="10"/>
        <rFont val="Arial"/>
        <family val="2"/>
        <charset val="238"/>
      </rPr>
      <t>/Język migowy</t>
    </r>
  </si>
  <si>
    <r>
      <t>Strategies of Coping with Stress</t>
    </r>
    <r>
      <rPr>
        <sz val="10"/>
        <rFont val="Arial"/>
        <family val="2"/>
        <charset val="238"/>
      </rPr>
      <t>/Strategie walki ze stresem</t>
    </r>
  </si>
  <si>
    <r>
      <rPr>
        <b/>
        <sz val="10"/>
        <rFont val="Arial"/>
        <family val="2"/>
        <charset val="238"/>
      </rPr>
      <t>Major Milestones in Medicine, History of Drug Discovery and Development</t>
    </r>
    <r>
      <rPr>
        <sz val="10"/>
        <rFont val="Arial"/>
        <family val="2"/>
        <charset val="238"/>
      </rPr>
      <t>/Kamienie milowe w medycynie, historia odkrywania i rozwoju leków.</t>
    </r>
  </si>
  <si>
    <r>
      <rPr>
        <b/>
        <sz val="10"/>
        <rFont val="Arial"/>
        <family val="2"/>
        <charset val="238"/>
      </rPr>
      <t>Philosophy of Medicine</t>
    </r>
    <r>
      <rPr>
        <sz val="10"/>
        <rFont val="Arial"/>
        <family val="2"/>
        <charset val="238"/>
      </rPr>
      <t>/Filozofia medycyny</t>
    </r>
  </si>
  <si>
    <r>
      <rPr>
        <b/>
        <sz val="10"/>
        <rFont val="Arial"/>
        <family val="2"/>
        <charset val="238"/>
      </rPr>
      <t>Aging of the Working Population. How to Build Lifelong Health Capacity?</t>
    </r>
    <r>
      <rPr>
        <sz val="10"/>
        <rFont val="Arial"/>
        <family val="2"/>
        <charset val="238"/>
      </rPr>
      <t xml:space="preserve">/Starzenie się społeczeństwa czynnego zawodowo – jak budować potencjał zdrowotny przez całe życie? </t>
    </r>
  </si>
  <si>
    <r>
      <rPr>
        <b/>
        <sz val="10"/>
        <rFont val="Arial"/>
        <family val="2"/>
        <charset val="238"/>
      </rPr>
      <t>The Body &amp; Society</t>
    </r>
    <r>
      <rPr>
        <sz val="10"/>
        <rFont val="Arial"/>
        <family val="2"/>
        <charset val="238"/>
      </rPr>
      <t>/Ciało i społeczeństwo</t>
    </r>
  </si>
  <si>
    <r>
      <rPr>
        <b/>
        <sz val="10"/>
        <rFont val="Arial"/>
        <family val="2"/>
        <charset val="238"/>
      </rPr>
      <t>Intercultural Communication in Health Care</t>
    </r>
    <r>
      <rPr>
        <sz val="10"/>
        <rFont val="Arial"/>
        <family val="2"/>
        <charset val="238"/>
      </rPr>
      <t>/Komunikacja interkulturowa w ochronie zdrowia</t>
    </r>
  </si>
  <si>
    <t>Magdalena Wieczorkowska MA PhD</t>
  </si>
  <si>
    <t>Paweł Przyłęcki MA, PHD</t>
  </si>
  <si>
    <r>
      <rPr>
        <b/>
        <sz val="10"/>
        <rFont val="Arial"/>
        <family val="2"/>
        <charset val="238"/>
      </rPr>
      <t>Basics of Music Therapy</t>
    </r>
    <r>
      <rPr>
        <sz val="10"/>
        <rFont val="Arial"/>
        <family val="2"/>
        <charset val="238"/>
      </rPr>
      <t>/Podstawy muzykoterapii</t>
    </r>
  </si>
  <si>
    <r>
      <rPr>
        <b/>
        <sz val="10"/>
        <rFont val="Arial"/>
        <family val="2"/>
        <charset val="238"/>
      </rPr>
      <t>Team Work in Medicine</t>
    </r>
    <r>
      <rPr>
        <sz val="10"/>
        <rFont val="Arial"/>
        <family val="2"/>
        <charset val="238"/>
      </rPr>
      <t>/Praca zespołowa w medycynie</t>
    </r>
  </si>
  <si>
    <r>
      <t>Surveys or biomarkers - which to choose in medical research?/</t>
    </r>
    <r>
      <rPr>
        <sz val="10"/>
        <color rgb="FF000000"/>
        <rFont val="Arial"/>
        <family val="2"/>
        <charset val="238"/>
      </rPr>
      <t>Badania ankietowe czy biomerkery co wybrać w badaniach medycznych?</t>
    </r>
  </si>
  <si>
    <r>
      <t>Old person as a patient - psychosocial aspects</t>
    </r>
    <r>
      <rPr>
        <sz val="10"/>
        <color rgb="FF000000"/>
        <rFont val="Arial"/>
        <family val="2"/>
        <charset val="238"/>
      </rPr>
      <t>/Starsza osoba jako pacjent- aspekty psychosocjalne</t>
    </r>
  </si>
  <si>
    <t>Magdalena  Wieczorkowska MA PhD</t>
  </si>
  <si>
    <r>
      <t xml:space="preserve">Travel Medicine/ </t>
    </r>
    <r>
      <rPr>
        <sz val="10"/>
        <color rgb="FF000000"/>
        <rFont val="Arial"/>
        <family val="2"/>
        <charset val="238"/>
      </rPr>
      <t>Medycyna podróży</t>
    </r>
  </si>
  <si>
    <t>M. Dzikowiec MD, PhD</t>
  </si>
  <si>
    <r>
      <rPr>
        <b/>
        <sz val="10"/>
        <rFont val="Arial"/>
        <family val="2"/>
        <charset val="238"/>
      </rPr>
      <t>Life Saving Drugs</t>
    </r>
    <r>
      <rPr>
        <sz val="10"/>
        <rFont val="Arial"/>
        <family val="2"/>
        <charset val="238"/>
      </rPr>
      <t>/Leki współczesnej terapii</t>
    </r>
  </si>
  <si>
    <t>Prof. Katarzyna Gach-Janczak  MD, PhD</t>
  </si>
  <si>
    <r>
      <rPr>
        <b/>
        <sz val="10"/>
        <rFont val="Arial"/>
        <family val="2"/>
        <charset val="238"/>
      </rPr>
      <t>Doping in Professional and Recreational Sport: Health Consequences of Performance-Enhancing Drugs</t>
    </r>
    <r>
      <rPr>
        <sz val="10"/>
        <rFont val="Arial"/>
        <family val="2"/>
        <charset val="238"/>
      </rPr>
      <t>/Doping w sporcie wyczynowym i rekreacyjnym: konsekwencje zdrowotne stosowania środków dopingujących.</t>
    </r>
  </si>
  <si>
    <t>Marcin Popielarski MD, PhD</t>
  </si>
  <si>
    <t>Prof. Dariusz Nowak MD, PhD</t>
  </si>
  <si>
    <r>
      <rPr>
        <b/>
        <sz val="10"/>
        <rFont val="Arial"/>
        <family val="2"/>
        <charset val="238"/>
      </rPr>
      <t>Behavioral Sciences</t>
    </r>
    <r>
      <rPr>
        <sz val="10"/>
        <rFont val="Arial"/>
        <family val="2"/>
        <charset val="238"/>
      </rPr>
      <t>/Biologiczne podstawy zachowania</t>
    </r>
  </si>
  <si>
    <t>Prof. Jakub Kaźmierski  MD, PhD</t>
  </si>
  <si>
    <r>
      <t>Climate change as a threat to health and well-being – what do we know, what can we do, where do we go from here?</t>
    </r>
    <r>
      <rPr>
        <sz val="10"/>
        <rFont val="Arial"/>
        <family val="2"/>
        <charset val="238"/>
      </rPr>
      <t>/Zmiana klimatu jako zagrożenie dla zdrowia i dobrego samopoczucia – co wiemy, co możemy zrobić, co dalej?</t>
    </r>
  </si>
  <si>
    <r>
      <t>Space - architecture – health</t>
    </r>
    <r>
      <rPr>
        <sz val="10"/>
        <color rgb="FF000000"/>
        <rFont val="Arial"/>
        <family val="2"/>
        <charset val="238"/>
      </rPr>
      <t>/ Przestrzeń – architektura – zdrowie</t>
    </r>
  </si>
  <si>
    <r>
      <t>Sports and exercise nutrition</t>
    </r>
    <r>
      <rPr>
        <sz val="10"/>
        <color rgb="FF000000"/>
        <rFont val="Arial"/>
        <family val="2"/>
        <charset val="238"/>
      </rPr>
      <t>/Żywienie w sporcie i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aktywności fizycznej</t>
    </r>
  </si>
  <si>
    <t>Prof. Tomasz Boczek MD, PhD</t>
  </si>
  <si>
    <r>
      <t>From Concept to Pharmacy: R&amp;D, Preclinical, and Clinical Trials/</t>
    </r>
    <r>
      <rPr>
        <sz val="10"/>
        <rFont val="Arial"/>
        <family val="2"/>
        <charset val="238"/>
      </rPr>
      <t>Od koncepcji do apteki: badania i rozwój, badania przedkliniczne i kliniczne</t>
    </r>
  </si>
  <si>
    <t>Paulina Sokołowska MD.PhD</t>
  </si>
  <si>
    <r>
      <rPr>
        <b/>
        <sz val="10"/>
        <color theme="1"/>
        <rFont val="Arial"/>
        <family val="2"/>
        <charset val="238"/>
      </rPr>
      <t>Advanced Medical Imaging Technologies in Medicine</t>
    </r>
    <r>
      <rPr>
        <sz val="10"/>
        <color theme="1"/>
        <rFont val="Arial"/>
        <family val="2"/>
        <charset val="238"/>
      </rPr>
      <t xml:space="preserve">/Zaawansowane technologie obrazowania w medycynie </t>
    </r>
  </si>
  <si>
    <t>Prof. Katarzyna Sobierajska MSc, PhD</t>
  </si>
  <si>
    <r>
      <rPr>
        <b/>
        <sz val="10"/>
        <rFont val="Arial"/>
        <family val="2"/>
        <charset val="238"/>
      </rPr>
      <t>Cardiovascular Risk Factors and Selected Biomarker</t>
    </r>
    <r>
      <rPr>
        <sz val="10"/>
        <rFont val="Arial"/>
        <family val="2"/>
        <charset val="238"/>
      </rPr>
      <t>s/Czynniki ryzyka
sercowo-naczyniowego i wybrane biomarkery</t>
    </r>
  </si>
  <si>
    <t>Prof. Małgorzata Lelonek MD, PhD</t>
  </si>
  <si>
    <r>
      <t>Psychodermatology</t>
    </r>
    <r>
      <rPr>
        <sz val="10"/>
        <rFont val="Arial"/>
        <family val="2"/>
        <charset val="238"/>
      </rPr>
      <t>/Psychodermatologia</t>
    </r>
  </si>
  <si>
    <r>
      <rPr>
        <b/>
        <sz val="10"/>
        <rFont val="Arial"/>
        <family val="2"/>
        <charset val="238"/>
      </rPr>
      <t>I'm gonna be a scientist</t>
    </r>
    <r>
      <rPr>
        <sz val="10"/>
        <rFont val="Arial"/>
        <family val="2"/>
        <charset val="238"/>
      </rPr>
      <t>/Będę naukowcem</t>
    </r>
  </si>
  <si>
    <t>Sylwia Kałucka MD, PhD</t>
  </si>
  <si>
    <r>
      <rPr>
        <b/>
        <sz val="10"/>
        <rFont val="Arial"/>
        <family val="2"/>
        <charset val="238"/>
      </rPr>
      <t>Prevention in chronic diseases</t>
    </r>
    <r>
      <rPr>
        <sz val="10"/>
        <rFont val="Arial"/>
        <family val="2"/>
        <charset val="238"/>
      </rPr>
      <t xml:space="preserve">/Profilaktyka w chorobach przewlekłych </t>
    </r>
  </si>
  <si>
    <r>
      <t>Psychological aspects of communication between a doctor and a special group of patients- pediatric, oncological, palliative, geriatric, psychotic patient/</t>
    </r>
    <r>
      <rPr>
        <sz val="10"/>
        <rFont val="Arial"/>
        <family val="2"/>
        <charset val="238"/>
      </rPr>
      <t xml:space="preserve"> Psychologiczne aspekty komunikacji lekarza ze szczególną grupą pacjentów – pacjentem pediatrycznym, onkologicznym, paliatywnym, geriatrycznym, psychotycznym</t>
    </r>
  </si>
  <si>
    <t>Anna Lisowska MA, PhD</t>
  </si>
  <si>
    <r>
      <t>Psychology of Ageing</t>
    </r>
    <r>
      <rPr>
        <sz val="10"/>
        <rFont val="Arial"/>
        <family val="2"/>
        <charset val="238"/>
      </rPr>
      <t>/Psychologia starzenia się</t>
    </r>
  </si>
  <si>
    <r>
      <rPr>
        <b/>
        <sz val="10"/>
        <rFont val="Arial"/>
        <family val="2"/>
        <charset val="238"/>
      </rPr>
      <t>Main Problems of Modern Cardiology</t>
    </r>
    <r>
      <rPr>
        <sz val="10"/>
        <rFont val="Arial"/>
        <family val="2"/>
        <charset val="238"/>
      </rPr>
      <t>/Postępy kardiologii klinicznej</t>
    </r>
  </si>
  <si>
    <t>Prof. Jarosław Drożdż MD, PhD</t>
  </si>
  <si>
    <r>
      <rPr>
        <b/>
        <sz val="10"/>
        <color theme="1"/>
        <rFont val="Arial"/>
        <family val="2"/>
        <charset val="238"/>
      </rPr>
      <t>Narcotics, Psychedelic Drugs and Biochemical Mechanism of Drug Addiction</t>
    </r>
    <r>
      <rPr>
        <sz val="10"/>
        <color theme="1"/>
        <rFont val="Arial"/>
        <family val="2"/>
        <charset val="238"/>
      </rPr>
      <t>/Narkotyki, leki psychodeliczne i biochemiczny mechanizm uzależnienia od narkotyków</t>
    </r>
  </si>
  <si>
    <t>Halszka Ponamarczuk MD, PhD</t>
  </si>
  <si>
    <r>
      <rPr>
        <b/>
        <sz val="10"/>
        <rFont val="Arial"/>
        <family val="2"/>
        <charset val="238"/>
      </rPr>
      <t>Cardiooncology-what the students should know</t>
    </r>
    <r>
      <rPr>
        <sz val="10"/>
        <rFont val="Arial"/>
        <family val="2"/>
        <charset val="238"/>
      </rPr>
      <t>/Kardioonkologia – co studenci powinni wiedzieć.</t>
    </r>
  </si>
  <si>
    <r>
      <rPr>
        <b/>
        <sz val="10"/>
        <rFont val="Arial"/>
        <family val="2"/>
        <charset val="238"/>
      </rPr>
      <t>Extended Pathophysiology Course</t>
    </r>
    <r>
      <rPr>
        <sz val="10"/>
        <rFont val="Arial"/>
        <family val="2"/>
        <charset val="238"/>
      </rPr>
      <t>/ Rozszerzony kurs patofizjologii</t>
    </r>
  </si>
  <si>
    <t>Tomasz Kun MD, PhD</t>
  </si>
  <si>
    <r>
      <rPr>
        <b/>
        <sz val="10"/>
        <rFont val="Arial"/>
        <family val="2"/>
        <charset val="238"/>
      </rPr>
      <t>Communication with Polish-speaking Patient</t>
    </r>
    <r>
      <rPr>
        <sz val="10"/>
        <rFont val="Arial"/>
        <family val="2"/>
        <charset val="238"/>
      </rPr>
      <t>/Komunikacja z pacjentem polskojęzycznym</t>
    </r>
  </si>
  <si>
    <t>Kinga Studzińska-Pasieka MD, PhD</t>
  </si>
  <si>
    <r>
      <rPr>
        <b/>
        <sz val="10"/>
        <rFont val="Arial"/>
        <family val="2"/>
        <charset val="238"/>
      </rPr>
      <t>Legal aspects of using „direct coercive measures” in medical profession</t>
    </r>
    <r>
      <rPr>
        <sz val="10"/>
        <rFont val="Arial"/>
        <family val="2"/>
        <charset val="238"/>
      </rPr>
      <t xml:space="preserve">/ Aspekty prawne stosowania „środków przymusu bezpośredniego” w zawodzie medycznym
</t>
    </r>
  </si>
  <si>
    <r>
      <t xml:space="preserve">Medical Mycology/ </t>
    </r>
    <r>
      <rPr>
        <sz val="10"/>
        <color rgb="FF000000"/>
        <rFont val="Arial"/>
        <family val="2"/>
        <charset val="238"/>
      </rPr>
      <t>Mykologia medyczna</t>
    </r>
  </si>
  <si>
    <t>Katarzyna Góralska MD, PhD</t>
  </si>
  <si>
    <r>
      <rPr>
        <b/>
        <sz val="10"/>
        <rFont val="Arial"/>
        <family val="2"/>
        <charset val="238"/>
      </rPr>
      <t>Civilization Hazards</t>
    </r>
    <r>
      <rPr>
        <sz val="10"/>
        <rFont val="Arial"/>
        <family val="2"/>
        <charset val="238"/>
      </rPr>
      <t>/ Zagrożenia cywilizacyjne</t>
    </r>
  </si>
  <si>
    <t>Katarzyna Khalid MD, PhD</t>
  </si>
  <si>
    <r>
      <rPr>
        <b/>
        <sz val="10"/>
        <rFont val="Arial"/>
        <family val="2"/>
        <charset val="238"/>
      </rPr>
      <t>Soft Skills and Psychology in Medicine</t>
    </r>
    <r>
      <rPr>
        <sz val="10"/>
        <rFont val="Arial"/>
        <family val="2"/>
        <charset val="238"/>
      </rPr>
      <t xml:space="preserve">/Kompetencje miękkie i psychologia w medycynie </t>
    </r>
  </si>
  <si>
    <r>
      <rPr>
        <b/>
        <sz val="10"/>
        <rFont val="Arial"/>
        <family val="2"/>
        <charset val="238"/>
      </rPr>
      <t>Physiology &amp; Pathophysiology</t>
    </r>
    <r>
      <rPr>
        <sz val="10"/>
        <rFont val="Arial"/>
        <family val="2"/>
        <charset val="238"/>
      </rPr>
      <t>/Fizjologia z patofizjologią/</t>
    </r>
  </si>
  <si>
    <r>
      <rPr>
        <b/>
        <sz val="10"/>
        <rFont val="Arial"/>
        <family val="2"/>
        <charset val="238"/>
      </rPr>
      <t>Immunology</t>
    </r>
    <r>
      <rPr>
        <sz val="10"/>
        <rFont val="Arial"/>
        <family val="2"/>
        <charset val="238"/>
      </rPr>
      <t>/Immunologia</t>
    </r>
  </si>
  <si>
    <r>
      <rPr>
        <b/>
        <sz val="10"/>
        <rFont val="Arial"/>
        <family val="2"/>
        <charset val="238"/>
      </rPr>
      <t>Mental Health/</t>
    </r>
    <r>
      <rPr>
        <sz val="10"/>
        <rFont val="Arial"/>
        <family val="2"/>
        <charset val="238"/>
      </rPr>
      <t>Zdrowie psychiczne</t>
    </r>
  </si>
  <si>
    <r>
      <rPr>
        <b/>
        <sz val="10"/>
        <rFont val="Arial"/>
        <family val="2"/>
        <charset val="238"/>
      </rPr>
      <t>Propedeutics of Pharmacology</t>
    </r>
    <r>
      <rPr>
        <sz val="10"/>
        <rFont val="Arial"/>
        <family val="2"/>
        <charset val="238"/>
      </rPr>
      <t>/Propedeutyka farmakologii</t>
    </r>
  </si>
  <si>
    <r>
      <rPr>
        <b/>
        <sz val="10"/>
        <rFont val="Arial"/>
        <family val="2"/>
        <charset val="238"/>
      </rPr>
      <t>First Aid with Elements of Nursing</t>
    </r>
    <r>
      <rPr>
        <sz val="10"/>
        <rFont val="Arial"/>
        <family val="2"/>
        <charset val="238"/>
      </rPr>
      <t>/Pierwsza pomoc z elementami pielęgniarstwa</t>
    </r>
  </si>
  <si>
    <r>
      <rPr>
        <b/>
        <sz val="10"/>
        <rFont val="Arial"/>
        <family val="2"/>
        <charset val="238"/>
      </rPr>
      <t>Human &amp; Public Health</t>
    </r>
    <r>
      <rPr>
        <sz val="10"/>
        <rFont val="Arial"/>
        <family val="2"/>
        <charset val="238"/>
      </rPr>
      <t>/Zdrowie człowieka i społeczeństwa</t>
    </r>
  </si>
  <si>
    <r>
      <rPr>
        <b/>
        <sz val="10"/>
        <rFont val="Arial CE"/>
        <charset val="238"/>
      </rPr>
      <t>Propedeutics of Primary Health Care</t>
    </r>
    <r>
      <rPr>
        <sz val="10"/>
        <rFont val="Arial CE"/>
        <charset val="238"/>
      </rPr>
      <t>/Propedeutyka POZ</t>
    </r>
  </si>
  <si>
    <r>
      <t>Sport &amp; Exercise Physiology</t>
    </r>
    <r>
      <rPr>
        <sz val="10"/>
        <color rgb="FF000000"/>
        <rFont val="Arial"/>
        <family val="2"/>
        <charset val="238"/>
      </rPr>
      <t>/ Fizjologia sportu i aktywności fizycznej</t>
    </r>
  </si>
  <si>
    <t>Aneta Otocka-Kmiecik MD, PhD</t>
  </si>
  <si>
    <r>
      <rPr>
        <b/>
        <sz val="10"/>
        <rFont val="Arial"/>
        <family val="2"/>
        <charset val="238"/>
      </rPr>
      <t>Applied Physiology</t>
    </r>
    <r>
      <rPr>
        <sz val="10"/>
        <rFont val="Arial"/>
        <family val="2"/>
        <charset val="238"/>
      </rPr>
      <t xml:space="preserve">/Fizjologia stosowana                                      </t>
    </r>
  </si>
  <si>
    <r>
      <t>Physiology of Perception and Regulation</t>
    </r>
    <r>
      <rPr>
        <sz val="10"/>
        <rFont val="Arial"/>
        <family val="2"/>
        <charset val="238"/>
      </rPr>
      <t>/  Fizjologia procesów percepcyjnych i regulacyjnych.</t>
    </r>
  </si>
  <si>
    <t>Prof. Aleksandra Wardzyńska MD, PhD</t>
  </si>
  <si>
    <t xml:space="preserve">self-study hours </t>
  </si>
  <si>
    <t>TOTAL  (contact &amp; self-study hours)</t>
  </si>
  <si>
    <t>Radiology *</t>
  </si>
  <si>
    <t>Emergency &amp; Disaster Medicine. Traumatology*</t>
  </si>
  <si>
    <t>Anesthesiology &amp; Intensive Care</t>
  </si>
  <si>
    <t>Internal Medicine*</t>
  </si>
  <si>
    <t>Cardiology</t>
  </si>
  <si>
    <t>Prof. Michał Plewka MD, PhD</t>
  </si>
  <si>
    <t>Diabetology</t>
  </si>
  <si>
    <t>Endocrinology</t>
  </si>
  <si>
    <t>Prof. Małgorzata Karbownik-Lewińska MD, PhD</t>
  </si>
  <si>
    <t>Gastroenterology</t>
  </si>
  <si>
    <t>Prof. Ewa Małecka-Wojciesko MD, PhD</t>
  </si>
  <si>
    <t>Hematology*</t>
  </si>
  <si>
    <t>Prof. Agnieszka Wierzbowska MD, PhD</t>
  </si>
  <si>
    <t>Nephrology &amp; Hypertensiology*</t>
  </si>
  <si>
    <t>Pneumology</t>
  </si>
  <si>
    <t>Prof. Wojciech Piotrowski MD, PhD</t>
  </si>
  <si>
    <t xml:space="preserve">Rheumatology </t>
  </si>
  <si>
    <t>Tuberculosis</t>
  </si>
  <si>
    <t>Prof. Adam Antczak MD, PhD</t>
  </si>
  <si>
    <t>Geriatrics</t>
  </si>
  <si>
    <t>Pediatrics *</t>
  </si>
  <si>
    <t>Neonatology</t>
  </si>
  <si>
    <t>Prof. Ewa Maroszyńska MD, PhD/ Zbigniew Krenc MD, PhD</t>
  </si>
  <si>
    <t>Pediatric Cardiology &amp; Rheumatology</t>
  </si>
  <si>
    <t>Prof. Elżbieta Smolewska MD, PhD</t>
  </si>
  <si>
    <t>Pediatric Gastroenterology and Allergology</t>
  </si>
  <si>
    <t>Prof. Ewa Toporowska-Kowalska MD, PhD</t>
  </si>
  <si>
    <t>Pediatric Laryngology</t>
  </si>
  <si>
    <t>Dorota Czech MD, PhD</t>
  </si>
  <si>
    <t>Pediatric Nephrology</t>
  </si>
  <si>
    <t>Prof. Marcin Tkaczyk MD, PhD</t>
  </si>
  <si>
    <t>Pediatric Surgery *</t>
  </si>
  <si>
    <t>Prof. Jerzy Niedzielski MD, PhD</t>
  </si>
  <si>
    <t>Pediatric Diabetology*</t>
  </si>
  <si>
    <t>Prof. A. Szadkowska MD, PhD</t>
  </si>
  <si>
    <t>Family Medicine*</t>
  </si>
  <si>
    <t>Dermatology &amp; Venerology*</t>
  </si>
  <si>
    <t xml:space="preserve">Prof. Anna Woźniacka MD, PhD    </t>
  </si>
  <si>
    <t xml:space="preserve">Prof. Anna Zalewska-Janowska MD, PhD </t>
  </si>
  <si>
    <t xml:space="preserve">Prof .Joanna Narbutt MD, PhD </t>
  </si>
  <si>
    <t xml:space="preserve">Summer Training - Intensive Care </t>
  </si>
  <si>
    <t>Summer Training - Pediatrics</t>
  </si>
  <si>
    <t>* classes are held in winter or/and in summer  semester</t>
  </si>
  <si>
    <t>Obstetrics &amp; Gynecology*</t>
  </si>
  <si>
    <t>Psychiatry *</t>
  </si>
  <si>
    <t>Neurology*</t>
  </si>
  <si>
    <t>Prof. Andrzej Głąbiński MD, PhD</t>
  </si>
  <si>
    <t>Neurosurgery*</t>
  </si>
  <si>
    <t>Prof. Maciej Radek MD, PhD</t>
  </si>
  <si>
    <t>Ophthalmology*</t>
  </si>
  <si>
    <t>Prof. Piotr Jurowski MD, PhD</t>
  </si>
  <si>
    <t>Otolaryngology*</t>
  </si>
  <si>
    <t>Prof. Jarosław Miłoński MD, PhD</t>
  </si>
  <si>
    <t>Rehabilitation*</t>
  </si>
  <si>
    <t>Forensic Medicine*</t>
  </si>
  <si>
    <t>Forensic Odonlology*</t>
  </si>
  <si>
    <t>Katarzyna Wochna MD, PhD</t>
  </si>
  <si>
    <t>Surgery*</t>
  </si>
  <si>
    <t>Prof. Janusz Strzelczyk MD, PhD</t>
  </si>
  <si>
    <t>Cardiosurgery</t>
  </si>
  <si>
    <t>Prof. Michał Krejca MD, PhD</t>
  </si>
  <si>
    <t>Colorectal Surgery</t>
  </si>
  <si>
    <t>Prof. Michał Mik MD, PhD</t>
  </si>
  <si>
    <t xml:space="preserve">Endocrine Surgery </t>
  </si>
  <si>
    <t>Prof. Łukasz Dziki MD, PhD</t>
  </si>
  <si>
    <t>General &amp; Transplant Surgery</t>
  </si>
  <si>
    <t>Plastic Surgery</t>
  </si>
  <si>
    <t>Prof. Bogusław Antoszewski MD, PhD</t>
  </si>
  <si>
    <t>Thoracic Surgery</t>
  </si>
  <si>
    <t>Urology</t>
  </si>
  <si>
    <t>Prof. Waldemar Różański MD, PhD</t>
  </si>
  <si>
    <t>Vascular Surgery</t>
  </si>
  <si>
    <t>Michał Kusiński MD, PhD</t>
  </si>
  <si>
    <t>Orthopedic Surgery</t>
  </si>
  <si>
    <t>Prof. Andrzej Borowski MD, PhD</t>
  </si>
  <si>
    <t>Oncological Surgery*</t>
  </si>
  <si>
    <t>Oncology &amp; Palliative Care*</t>
  </si>
  <si>
    <t>Infectious Diseases*</t>
  </si>
  <si>
    <t>Nuclear Medicine*</t>
  </si>
  <si>
    <t>Prof. Zbigniew Adamczewski MD, PhD</t>
  </si>
  <si>
    <t xml:space="preserve">Electives </t>
  </si>
  <si>
    <t>Summer Training - General Surgery</t>
  </si>
  <si>
    <t>Summer Training - Obstetrics &amp; Gynecology</t>
  </si>
  <si>
    <t>2023/2024</t>
  </si>
  <si>
    <t>Echocardiography</t>
  </si>
  <si>
    <t>Prof. Jarosław Kasprzak MD, PhD</t>
  </si>
  <si>
    <t xml:space="preserve">Electrocardiology </t>
  </si>
  <si>
    <t>Prof. Jerzy Wranicz MD, PhD</t>
  </si>
  <si>
    <t>Electrocardiography</t>
  </si>
  <si>
    <t>Invasive Cardiology and Electrophysiology</t>
  </si>
  <si>
    <t>Maxillofacial Surgery</t>
  </si>
  <si>
    <t>Prof. Marcin Kozakiewicz DDS, PhD</t>
  </si>
  <si>
    <t>Clinical Neuroimmunology</t>
  </si>
  <si>
    <t xml:space="preserve">Heart Failure </t>
  </si>
  <si>
    <t>Skin Diseases in Primary Care</t>
  </si>
  <si>
    <t>Prof. Joanna Narbutt MD, PhD</t>
  </si>
  <si>
    <t>Skin Cancer Prevention</t>
  </si>
  <si>
    <t>Human Sexuality- Psychological Approach</t>
  </si>
  <si>
    <t>Medicine &amp; Art</t>
  </si>
  <si>
    <t>Prof. Sebastian Kłosek MD, DMD, MA, PhD</t>
  </si>
  <si>
    <t>Entrepreneurship and innovation in health care</t>
  </si>
  <si>
    <t>Prof. Magdalena Wrzesińska MD, PhD</t>
  </si>
  <si>
    <t xml:space="preserve">Practical Allergology </t>
  </si>
  <si>
    <t>Prof. M. Pietruczuk MD, PhD</t>
  </si>
  <si>
    <t xml:space="preserve">Gynecologic Pathology </t>
  </si>
  <si>
    <t>Agnieszka Wierzchniewska-Ławska MD, PhD</t>
  </si>
  <si>
    <t>Novel Approach in cardiovascular diseases reserch - from the science to the clinic</t>
  </si>
  <si>
    <t>Fundamentals in Clinical Neuropsychology</t>
  </si>
  <si>
    <t>Psychodermatology</t>
  </si>
  <si>
    <t>Main Problem of Modern Cardiology</t>
  </si>
  <si>
    <t>19.</t>
  </si>
  <si>
    <t>Emergencies in Pediatrics (EPALS)</t>
  </si>
  <si>
    <t>Maria Bartczak MD, PhD</t>
  </si>
  <si>
    <t>20.</t>
  </si>
  <si>
    <t>Emergencies in Pediatric Otolaryngology</t>
  </si>
  <si>
    <t>Prof. Wiesław Konopka MD, PhD</t>
  </si>
  <si>
    <t>Cardiac Surgery</t>
  </si>
  <si>
    <t>Sławomir Jander MD, PhD</t>
  </si>
  <si>
    <t>Crucial Issue in Psychiatry</t>
  </si>
  <si>
    <t>Cardiology in Daily Practice</t>
  </si>
  <si>
    <t xml:space="preserve">Prof. Małgorzata Lelonek MD, PhD </t>
  </si>
  <si>
    <t>Medical Rehabilitation i Otolaryngology</t>
  </si>
  <si>
    <t>Clinical Anesthesiology &amp; Intensive Therapy</t>
  </si>
  <si>
    <t xml:space="preserve">Emergency Medicine </t>
  </si>
  <si>
    <t>Breast Cancer</t>
  </si>
  <si>
    <t xml:space="preserve">Prof. Agnieszka Kołacińska-Wow  MD, PhD </t>
  </si>
  <si>
    <t>Childhood Skin Disorders and Skin Condition During Pregnancy</t>
  </si>
  <si>
    <t>Selected Issues of Dermatology</t>
  </si>
  <si>
    <t>Emergencies in Pediatric Otoloaryngology</t>
  </si>
  <si>
    <t>Psychology of Ageinng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</si>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</sst>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 CE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 tint="-4.9989318521683403E-2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b/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0"/>
      <color theme="5" tint="0.59999389629810485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sz val="10"/>
      <color theme="0" tint="-0.249977111117893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8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0" fillId="0" borderId="12" xfId="0" applyFont="1" applyBorder="1"/>
    <xf numFmtId="0" fontId="18" fillId="0" borderId="0" xfId="0" applyFont="1"/>
    <xf numFmtId="1" fontId="19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" fontId="22" fillId="0" borderId="19" xfId="0" applyNumberFormat="1" applyFont="1" applyBorder="1" applyAlignment="1">
      <alignment horizontal="center"/>
    </xf>
    <xf numFmtId="1" fontId="22" fillId="0" borderId="20" xfId="0" applyNumberFormat="1" applyFont="1" applyBorder="1" applyAlignment="1">
      <alignment horizontal="center"/>
    </xf>
    <xf numFmtId="1" fontId="22" fillId="0" borderId="21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2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2" fillId="0" borderId="25" xfId="0" applyFont="1" applyBorder="1" applyAlignment="1">
      <alignment horizontal="left" vertical="center" wrapText="1"/>
    </xf>
    <xf numFmtId="0" fontId="21" fillId="12" borderId="12" xfId="0" applyFont="1" applyFill="1" applyBorder="1" applyAlignment="1">
      <alignment horizontal="center"/>
    </xf>
    <xf numFmtId="0" fontId="21" fillId="0" borderId="27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0" fontId="20" fillId="0" borderId="20" xfId="0" applyFont="1" applyBorder="1" applyAlignment="1">
      <alignment vertical="center"/>
    </xf>
    <xf numFmtId="0" fontId="21" fillId="13" borderId="29" xfId="0" applyFont="1" applyFill="1" applyBorder="1" applyAlignment="1">
      <alignment horizontal="center" vertical="center" textRotation="90"/>
    </xf>
    <xf numFmtId="1" fontId="21" fillId="0" borderId="20" xfId="0" applyNumberFormat="1" applyFont="1" applyBorder="1" applyAlignment="1">
      <alignment horizontal="center"/>
    </xf>
    <xf numFmtId="0" fontId="21" fillId="0" borderId="29" xfId="0" applyFont="1" applyBorder="1" applyAlignment="1">
      <alignment horizontal="center" vertical="center" textRotation="90" wrapText="1"/>
    </xf>
    <xf numFmtId="0" fontId="22" fillId="0" borderId="32" xfId="0" applyFont="1" applyBorder="1" applyAlignment="1">
      <alignment horizontal="center" vertical="center" wrapText="1"/>
    </xf>
    <xf numFmtId="1" fontId="22" fillId="0" borderId="0" xfId="0" applyNumberFormat="1" applyFont="1"/>
    <xf numFmtId="1" fontId="21" fillId="12" borderId="12" xfId="0" applyNumberFormat="1" applyFont="1" applyFill="1" applyBorder="1" applyAlignment="1">
      <alignment horizontal="center"/>
    </xf>
    <xf numFmtId="0" fontId="21" fillId="0" borderId="28" xfId="0" applyFont="1" applyBorder="1" applyAlignment="1">
      <alignment horizontal="center" vertical="center" textRotation="90"/>
    </xf>
    <xf numFmtId="0" fontId="21" fillId="0" borderId="12" xfId="0" applyFont="1" applyBorder="1" applyAlignment="1">
      <alignment horizontal="center" vertical="center" textRotation="90"/>
    </xf>
    <xf numFmtId="0" fontId="21" fillId="12" borderId="12" xfId="0" applyFont="1" applyFill="1" applyBorder="1" applyAlignment="1">
      <alignment horizontal="center" vertical="center" textRotation="90"/>
    </xf>
    <xf numFmtId="0" fontId="21" fillId="0" borderId="27" xfId="0" applyFont="1" applyBorder="1" applyAlignment="1">
      <alignment horizontal="center" vertical="center" textRotation="90" wrapText="1"/>
    </xf>
    <xf numFmtId="0" fontId="20" fillId="0" borderId="33" xfId="0" applyFont="1" applyBorder="1" applyAlignment="1">
      <alignment vertical="center"/>
    </xf>
    <xf numFmtId="0" fontId="21" fillId="14" borderId="12" xfId="0" applyFont="1" applyFill="1" applyBorder="1" applyAlignment="1">
      <alignment horizontal="center" vertical="center" textRotation="90"/>
    </xf>
    <xf numFmtId="0" fontId="22" fillId="0" borderId="15" xfId="0" applyFont="1" applyBorder="1" applyAlignment="1">
      <alignment vertical="center"/>
    </xf>
    <xf numFmtId="0" fontId="21" fillId="0" borderId="18" xfId="0" applyFont="1" applyBorder="1" applyAlignment="1">
      <alignment horizontal="center" vertical="center" wrapText="1"/>
    </xf>
    <xf numFmtId="0" fontId="21" fillId="14" borderId="14" xfId="0" applyFont="1" applyFill="1" applyBorder="1" applyAlignment="1">
      <alignment horizontal="left" vertical="center" wrapText="1"/>
    </xf>
    <xf numFmtId="0" fontId="24" fillId="14" borderId="25" xfId="0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0" fontId="21" fillId="14" borderId="26" xfId="0" applyFont="1" applyFill="1" applyBorder="1" applyAlignment="1">
      <alignment horizontal="left" vertical="center" wrapText="1"/>
    </xf>
    <xf numFmtId="0" fontId="0" fillId="0" borderId="20" xfId="0" applyBorder="1"/>
    <xf numFmtId="0" fontId="27" fillId="0" borderId="0" xfId="0" applyFont="1"/>
    <xf numFmtId="1" fontId="22" fillId="0" borderId="39" xfId="0" applyNumberFormat="1" applyFont="1" applyBorder="1" applyAlignment="1">
      <alignment horizontal="center"/>
    </xf>
    <xf numFmtId="0" fontId="21" fillId="12" borderId="43" xfId="0" applyFont="1" applyFill="1" applyBorder="1" applyAlignment="1">
      <alignment horizontal="center" vertical="center" textRotation="90"/>
    </xf>
    <xf numFmtId="0" fontId="25" fillId="0" borderId="0" xfId="0" applyFont="1" applyAlignment="1">
      <alignment vertical="center" wrapText="1"/>
    </xf>
    <xf numFmtId="0" fontId="22" fillId="0" borderId="20" xfId="0" applyFont="1" applyBorder="1"/>
    <xf numFmtId="0" fontId="21" fillId="0" borderId="20" xfId="0" applyFont="1" applyBorder="1" applyAlignment="1">
      <alignment horizontal="center" vertical="center" textRotation="90"/>
    </xf>
    <xf numFmtId="0" fontId="22" fillId="0" borderId="20" xfId="0" applyFont="1" applyBorder="1" applyAlignment="1">
      <alignment horizontal="center" vertical="center" textRotation="90"/>
    </xf>
    <xf numFmtId="0" fontId="21" fillId="0" borderId="43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/>
    </xf>
    <xf numFmtId="0" fontId="21" fillId="15" borderId="29" xfId="0" applyFont="1" applyFill="1" applyBorder="1" applyAlignment="1">
      <alignment horizontal="center" vertical="center" textRotation="90"/>
    </xf>
    <xf numFmtId="0" fontId="21" fillId="12" borderId="29" xfId="0" applyFont="1" applyFill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 wrapText="1"/>
    </xf>
    <xf numFmtId="0" fontId="22" fillId="0" borderId="20" xfId="0" applyFont="1" applyBorder="1" applyAlignment="1">
      <alignment horizontal="center"/>
    </xf>
    <xf numFmtId="0" fontId="20" fillId="0" borderId="30" xfId="0" applyFont="1" applyBorder="1" applyAlignment="1">
      <alignment vertical="center"/>
    </xf>
    <xf numFmtId="1" fontId="28" fillId="0" borderId="20" xfId="0" applyNumberFormat="1" applyFont="1" applyBorder="1" applyAlignment="1">
      <alignment horizontal="center"/>
    </xf>
    <xf numFmtId="1" fontId="28" fillId="0" borderId="20" xfId="0" applyNumberFormat="1" applyFont="1" applyBorder="1" applyAlignment="1">
      <alignment horizontal="center" vertical="center"/>
    </xf>
    <xf numFmtId="1" fontId="28" fillId="0" borderId="47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2" fillId="0" borderId="20" xfId="0" applyFont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0" fillId="0" borderId="21" xfId="0" applyFont="1" applyBorder="1" applyAlignment="1">
      <alignment vertical="center"/>
    </xf>
    <xf numFmtId="1" fontId="22" fillId="0" borderId="45" xfId="0" applyNumberFormat="1" applyFont="1" applyBorder="1" applyAlignment="1">
      <alignment horizontal="center"/>
    </xf>
    <xf numFmtId="1" fontId="22" fillId="0" borderId="52" xfId="0" applyNumberFormat="1" applyFont="1" applyBorder="1" applyAlignment="1">
      <alignment horizontal="center"/>
    </xf>
    <xf numFmtId="1" fontId="22" fillId="0" borderId="47" xfId="0" applyNumberFormat="1" applyFont="1" applyBorder="1" applyAlignment="1">
      <alignment horizontal="center"/>
    </xf>
    <xf numFmtId="1" fontId="22" fillId="0" borderId="51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 vertical="center" textRotation="90" wrapText="1"/>
    </xf>
    <xf numFmtId="0" fontId="22" fillId="0" borderId="20" xfId="0" applyFont="1" applyBorder="1" applyAlignment="1">
      <alignment vertical="center" wrapText="1"/>
    </xf>
    <xf numFmtId="0" fontId="29" fillId="0" borderId="0" xfId="0" applyFont="1"/>
    <xf numFmtId="0" fontId="21" fillId="12" borderId="2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center" textRotation="90"/>
    </xf>
    <xf numFmtId="0" fontId="21" fillId="14" borderId="29" xfId="0" applyFont="1" applyFill="1" applyBorder="1" applyAlignment="1">
      <alignment horizontal="center" vertical="center" textRotation="90"/>
    </xf>
    <xf numFmtId="0" fontId="21" fillId="0" borderId="36" xfId="0" applyFont="1" applyBorder="1" applyAlignment="1">
      <alignment horizontal="center" vertical="center" textRotation="90"/>
    </xf>
    <xf numFmtId="0" fontId="22" fillId="0" borderId="45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20" fillId="0" borderId="39" xfId="0" applyFont="1" applyBorder="1" applyAlignment="1">
      <alignment vertical="center"/>
    </xf>
    <xf numFmtId="1" fontId="21" fillId="0" borderId="39" xfId="0" applyNumberFormat="1" applyFont="1" applyBorder="1" applyAlignment="1">
      <alignment horizontal="center"/>
    </xf>
    <xf numFmtId="1" fontId="22" fillId="0" borderId="19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1" fontId="22" fillId="0" borderId="21" xfId="0" applyNumberFormat="1" applyFont="1" applyBorder="1" applyAlignment="1">
      <alignment horizontal="center" vertical="center"/>
    </xf>
    <xf numFmtId="1" fontId="22" fillId="0" borderId="23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 vertical="center"/>
    </xf>
    <xf numFmtId="1" fontId="22" fillId="0" borderId="22" xfId="0" applyNumberFormat="1" applyFont="1" applyBorder="1" applyAlignment="1">
      <alignment horizontal="center" vertical="center"/>
    </xf>
    <xf numFmtId="0" fontId="20" fillId="0" borderId="24" xfId="0" applyFont="1" applyBorder="1"/>
    <xf numFmtId="0" fontId="21" fillId="0" borderId="32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22" fillId="0" borderId="21" xfId="0" applyFont="1" applyBorder="1" applyAlignment="1">
      <alignment vertical="center"/>
    </xf>
    <xf numFmtId="0" fontId="22" fillId="0" borderId="30" xfId="0" applyFont="1" applyBorder="1"/>
    <xf numFmtId="0" fontId="21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 textRotation="90"/>
    </xf>
    <xf numFmtId="0" fontId="22" fillId="12" borderId="15" xfId="0" applyFont="1" applyFill="1" applyBorder="1" applyAlignment="1">
      <alignment horizontal="center" vertical="center"/>
    </xf>
    <xf numFmtId="0" fontId="22" fillId="0" borderId="33" xfId="0" applyFont="1" applyBorder="1"/>
    <xf numFmtId="0" fontId="22" fillId="0" borderId="19" xfId="0" applyFont="1" applyBorder="1" applyAlignment="1">
      <alignment vertical="center"/>
    </xf>
    <xf numFmtId="0" fontId="22" fillId="0" borderId="19" xfId="0" applyFont="1" applyBorder="1"/>
    <xf numFmtId="0" fontId="22" fillId="0" borderId="55" xfId="0" applyFont="1" applyBorder="1" applyAlignment="1">
      <alignment horizontal="center" vertical="center"/>
    </xf>
    <xf numFmtId="0" fontId="21" fillId="12" borderId="15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1" fontId="21" fillId="14" borderId="27" xfId="0" applyNumberFormat="1" applyFont="1" applyFill="1" applyBorder="1" applyAlignment="1">
      <alignment horizontal="center"/>
    </xf>
    <xf numFmtId="1" fontId="21" fillId="0" borderId="28" xfId="0" applyNumberFormat="1" applyFont="1" applyBorder="1" applyAlignment="1">
      <alignment horizontal="center"/>
    </xf>
    <xf numFmtId="0" fontId="21" fillId="0" borderId="0" xfId="0" applyFont="1"/>
    <xf numFmtId="0" fontId="22" fillId="0" borderId="52" xfId="0" applyFont="1" applyBorder="1" applyAlignment="1">
      <alignment horizontal="center" vertical="center"/>
    </xf>
    <xf numFmtId="0" fontId="22" fillId="0" borderId="21" xfId="0" applyFont="1" applyBorder="1" applyAlignment="1">
      <alignment vertical="center" wrapText="1"/>
    </xf>
    <xf numFmtId="1" fontId="22" fillId="0" borderId="46" xfId="0" applyNumberFormat="1" applyFont="1" applyBorder="1" applyAlignment="1">
      <alignment horizontal="center"/>
    </xf>
    <xf numFmtId="0" fontId="21" fillId="0" borderId="41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22" fillId="0" borderId="45" xfId="0" applyFont="1" applyBorder="1" applyAlignment="1">
      <alignment horizontal="left" vertical="center"/>
    </xf>
    <xf numFmtId="0" fontId="22" fillId="0" borderId="15" xfId="0" applyFont="1" applyBorder="1"/>
    <xf numFmtId="0" fontId="32" fillId="0" borderId="20" xfId="0" applyFont="1" applyBorder="1" applyAlignment="1">
      <alignment vertical="center" wrapText="1"/>
    </xf>
    <xf numFmtId="0" fontId="22" fillId="0" borderId="5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12" borderId="18" xfId="0" applyFont="1" applyFill="1" applyBorder="1" applyAlignment="1">
      <alignment horizontal="center" vertical="center"/>
    </xf>
    <xf numFmtId="1" fontId="22" fillId="0" borderId="53" xfId="0" applyNumberFormat="1" applyFont="1" applyBorder="1" applyAlignment="1">
      <alignment horizontal="center" vertical="center"/>
    </xf>
    <xf numFmtId="1" fontId="22" fillId="0" borderId="45" xfId="0" applyNumberFormat="1" applyFont="1" applyBorder="1" applyAlignment="1">
      <alignment horizontal="center" vertical="center"/>
    </xf>
    <xf numFmtId="1" fontId="22" fillId="0" borderId="52" xfId="0" applyNumberFormat="1" applyFont="1" applyBorder="1" applyAlignment="1">
      <alignment horizontal="center" vertical="center"/>
    </xf>
    <xf numFmtId="1" fontId="22" fillId="0" borderId="47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0" xfId="0" applyFont="1"/>
    <xf numFmtId="0" fontId="33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4" fillId="0" borderId="0" xfId="0" applyFont="1"/>
    <xf numFmtId="0" fontId="21" fillId="0" borderId="12" xfId="0" applyFont="1" applyBorder="1" applyAlignment="1">
      <alignment vertical="center" textRotation="90" wrapText="1"/>
    </xf>
    <xf numFmtId="0" fontId="22" fillId="0" borderId="2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35" fillId="0" borderId="0" xfId="0" applyFont="1"/>
    <xf numFmtId="0" fontId="21" fillId="12" borderId="59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0" borderId="0" xfId="0" applyFont="1"/>
    <xf numFmtId="0" fontId="33" fillId="0" borderId="0" xfId="0" applyFont="1" applyAlignment="1">
      <alignment horizontal="center"/>
    </xf>
    <xf numFmtId="0" fontId="20" fillId="0" borderId="0" xfId="0" applyFont="1"/>
    <xf numFmtId="1" fontId="21" fillId="0" borderId="0" xfId="0" applyNumberFormat="1" applyFont="1" applyAlignment="1">
      <alignment horizontal="center"/>
    </xf>
    <xf numFmtId="0" fontId="22" fillId="0" borderId="58" xfId="0" applyFont="1" applyBorder="1" applyAlignment="1">
      <alignment horizontal="center" vertical="center"/>
    </xf>
    <xf numFmtId="0" fontId="22" fillId="12" borderId="59" xfId="0" applyFont="1" applyFill="1" applyBorder="1" applyAlignment="1">
      <alignment horizontal="center" vertical="center"/>
    </xf>
    <xf numFmtId="0" fontId="22" fillId="12" borderId="17" xfId="0" applyFont="1" applyFill="1" applyBorder="1" applyAlignment="1">
      <alignment horizontal="center" vertical="center"/>
    </xf>
    <xf numFmtId="0" fontId="21" fillId="0" borderId="57" xfId="0" applyFont="1" applyBorder="1" applyAlignment="1">
      <alignment wrapText="1"/>
    </xf>
    <xf numFmtId="1" fontId="28" fillId="0" borderId="21" xfId="0" applyNumberFormat="1" applyFont="1" applyBorder="1" applyAlignment="1">
      <alignment horizontal="center" vertical="center"/>
    </xf>
    <xf numFmtId="0" fontId="22" fillId="12" borderId="50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6" fillId="0" borderId="20" xfId="0" applyFont="1" applyBorder="1"/>
    <xf numFmtId="0" fontId="0" fillId="0" borderId="47" xfId="0" applyBorder="1"/>
    <xf numFmtId="0" fontId="21" fillId="0" borderId="70" xfId="0" applyFont="1" applyBorder="1" applyAlignment="1">
      <alignment horizontal="center"/>
    </xf>
    <xf numFmtId="1" fontId="21" fillId="13" borderId="27" xfId="0" applyNumberFormat="1" applyFont="1" applyFill="1" applyBorder="1" applyAlignment="1">
      <alignment horizontal="center"/>
    </xf>
    <xf numFmtId="0" fontId="22" fillId="0" borderId="17" xfId="0" applyFont="1" applyBorder="1"/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horizontal="center" vertical="center" textRotation="90"/>
    </xf>
    <xf numFmtId="0" fontId="21" fillId="14" borderId="10" xfId="0" applyFont="1" applyFill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/>
    </xf>
    <xf numFmtId="0" fontId="22" fillId="0" borderId="21" xfId="0" applyFont="1" applyBorder="1" applyAlignment="1">
      <alignment wrapText="1"/>
    </xf>
    <xf numFmtId="0" fontId="0" fillId="0" borderId="4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22" fillId="14" borderId="13" xfId="0" applyNumberFormat="1" applyFont="1" applyFill="1" applyBorder="1" applyAlignment="1">
      <alignment horizontal="center" vertical="center"/>
    </xf>
    <xf numFmtId="1" fontId="22" fillId="14" borderId="14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20" fillId="0" borderId="67" xfId="0" applyFont="1" applyBorder="1"/>
    <xf numFmtId="0" fontId="21" fillId="0" borderId="68" xfId="0" applyFont="1" applyBorder="1" applyAlignment="1">
      <alignment wrapText="1"/>
    </xf>
    <xf numFmtId="0" fontId="28" fillId="0" borderId="35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" fontId="22" fillId="14" borderId="61" xfId="0" applyNumberFormat="1" applyFont="1" applyFill="1" applyBorder="1" applyAlignment="1">
      <alignment horizontal="center" vertical="center"/>
    </xf>
    <xf numFmtId="0" fontId="28" fillId="0" borderId="0" xfId="0" applyFont="1"/>
    <xf numFmtId="1" fontId="21" fillId="15" borderId="15" xfId="0" applyNumberFormat="1" applyFont="1" applyFill="1" applyBorder="1" applyAlignment="1">
      <alignment horizontal="center" vertical="center"/>
    </xf>
    <xf numFmtId="0" fontId="22" fillId="19" borderId="20" xfId="0" applyFont="1" applyFill="1" applyBorder="1"/>
    <xf numFmtId="0" fontId="22" fillId="19" borderId="19" xfId="0" applyFont="1" applyFill="1" applyBorder="1" applyAlignment="1">
      <alignment horizontal="center" vertical="center"/>
    </xf>
    <xf numFmtId="1" fontId="22" fillId="15" borderId="17" xfId="0" applyNumberFormat="1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1" fontId="22" fillId="0" borderId="33" xfId="0" applyNumberFormat="1" applyFont="1" applyBorder="1" applyAlignment="1">
      <alignment horizontal="center" vertical="center"/>
    </xf>
    <xf numFmtId="1" fontId="22" fillId="0" borderId="34" xfId="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" fontId="21" fillId="14" borderId="12" xfId="0" applyNumberFormat="1" applyFont="1" applyFill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2" fillId="14" borderId="27" xfId="0" applyNumberFormat="1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1" fontId="21" fillId="14" borderId="29" xfId="0" applyNumberFormat="1" applyFont="1" applyFill="1" applyBorder="1" applyAlignment="1">
      <alignment horizontal="center" vertical="center"/>
    </xf>
    <xf numFmtId="1" fontId="21" fillId="0" borderId="67" xfId="0" applyNumberFormat="1" applyFont="1" applyBorder="1" applyAlignment="1">
      <alignment horizontal="center" vertical="center"/>
    </xf>
    <xf numFmtId="1" fontId="21" fillId="14" borderId="57" xfId="0" applyNumberFormat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1" fillId="0" borderId="57" xfId="0" applyNumberFormat="1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1" fontId="21" fillId="14" borderId="67" xfId="0" applyNumberFormat="1" applyFont="1" applyFill="1" applyBorder="1" applyAlignment="1">
      <alignment horizontal="center" vertical="center"/>
    </xf>
    <xf numFmtId="1" fontId="21" fillId="15" borderId="17" xfId="0" applyNumberFormat="1" applyFont="1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1" fontId="21" fillId="15" borderId="18" xfId="0" applyNumberFormat="1" applyFont="1" applyFill="1" applyBorder="1" applyAlignment="1">
      <alignment horizontal="center" vertical="center"/>
    </xf>
    <xf numFmtId="0" fontId="21" fillId="12" borderId="60" xfId="0" applyFont="1" applyFill="1" applyBorder="1" applyAlignment="1">
      <alignment horizontal="center" vertical="center"/>
    </xf>
    <xf numFmtId="1" fontId="22" fillId="14" borderId="17" xfId="0" applyNumberFormat="1" applyFont="1" applyFill="1" applyBorder="1" applyAlignment="1">
      <alignment horizontal="center" vertical="center"/>
    </xf>
    <xf numFmtId="0" fontId="22" fillId="12" borderId="58" xfId="0" applyFont="1" applyFill="1" applyBorder="1" applyAlignment="1">
      <alignment horizontal="center" vertical="center"/>
    </xf>
    <xf numFmtId="1" fontId="22" fillId="0" borderId="35" xfId="0" applyNumberFormat="1" applyFont="1" applyBorder="1" applyAlignment="1">
      <alignment horizontal="center" vertical="center"/>
    </xf>
    <xf numFmtId="1" fontId="21" fillId="14" borderId="25" xfId="0" applyNumberFormat="1" applyFont="1" applyFill="1" applyBorder="1" applyAlignment="1">
      <alignment horizontal="center" vertical="center"/>
    </xf>
    <xf numFmtId="1" fontId="22" fillId="14" borderId="15" xfId="0" applyNumberFormat="1" applyFont="1" applyFill="1" applyBorder="1" applyAlignment="1">
      <alignment horizontal="center" vertical="center"/>
    </xf>
    <xf numFmtId="1" fontId="22" fillId="14" borderId="25" xfId="0" applyNumberFormat="1" applyFont="1" applyFill="1" applyBorder="1" applyAlignment="1">
      <alignment horizontal="center" vertical="center"/>
    </xf>
    <xf numFmtId="0" fontId="22" fillId="12" borderId="25" xfId="0" applyFont="1" applyFill="1" applyBorder="1" applyAlignment="1">
      <alignment horizontal="center" vertical="center"/>
    </xf>
    <xf numFmtId="0" fontId="0" fillId="12" borderId="5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" fontId="22" fillId="12" borderId="59" xfId="0" applyNumberFormat="1" applyFont="1" applyFill="1" applyBorder="1" applyAlignment="1">
      <alignment horizontal="center" vertical="center"/>
    </xf>
    <xf numFmtId="1" fontId="21" fillId="19" borderId="20" xfId="0" applyNumberFormat="1" applyFont="1" applyFill="1" applyBorder="1" applyAlignment="1">
      <alignment horizontal="center" vertical="center"/>
    </xf>
    <xf numFmtId="1" fontId="22" fillId="19" borderId="20" xfId="0" applyNumberFormat="1" applyFont="1" applyFill="1" applyBorder="1" applyAlignment="1">
      <alignment horizontal="center" vertical="center"/>
    </xf>
    <xf numFmtId="1" fontId="22" fillId="19" borderId="21" xfId="0" applyNumberFormat="1" applyFont="1" applyFill="1" applyBorder="1" applyAlignment="1">
      <alignment horizontal="center" vertical="center"/>
    </xf>
    <xf numFmtId="1" fontId="22" fillId="19" borderId="15" xfId="0" applyNumberFormat="1" applyFont="1" applyFill="1" applyBorder="1" applyAlignment="1">
      <alignment horizontal="center" vertical="center"/>
    </xf>
    <xf numFmtId="0" fontId="22" fillId="19" borderId="59" xfId="0" applyFont="1" applyFill="1" applyBorder="1" applyAlignment="1">
      <alignment horizontal="center" vertical="center"/>
    </xf>
    <xf numFmtId="1" fontId="22" fillId="19" borderId="19" xfId="0" applyNumberFormat="1" applyFont="1" applyFill="1" applyBorder="1" applyAlignment="1">
      <alignment horizontal="center" vertical="center"/>
    </xf>
    <xf numFmtId="1" fontId="21" fillId="19" borderId="25" xfId="0" applyNumberFormat="1" applyFont="1" applyFill="1" applyBorder="1" applyAlignment="1">
      <alignment horizontal="center" vertical="center"/>
    </xf>
    <xf numFmtId="1" fontId="22" fillId="14" borderId="18" xfId="0" applyNumberFormat="1" applyFont="1" applyFill="1" applyBorder="1" applyAlignment="1">
      <alignment horizontal="center" vertical="center"/>
    </xf>
    <xf numFmtId="1" fontId="21" fillId="14" borderId="14" xfId="0" applyNumberFormat="1" applyFont="1" applyFill="1" applyBorder="1" applyAlignment="1">
      <alignment horizontal="center" vertical="center"/>
    </xf>
    <xf numFmtId="1" fontId="21" fillId="14" borderId="6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12" borderId="24" xfId="0" applyFont="1" applyFill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14" borderId="41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" fontId="21" fillId="0" borderId="28" xfId="0" applyNumberFormat="1" applyFont="1" applyBorder="1" applyAlignment="1">
      <alignment horizontal="center" vertical="center"/>
    </xf>
    <xf numFmtId="1" fontId="21" fillId="14" borderId="27" xfId="0" applyNumberFormat="1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21" fillId="19" borderId="15" xfId="0" applyFont="1" applyFill="1" applyBorder="1" applyAlignment="1">
      <alignment horizontal="center" vertical="center"/>
    </xf>
    <xf numFmtId="1" fontId="21" fillId="14" borderId="24" xfId="0" applyNumberFormat="1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" fontId="21" fillId="15" borderId="12" xfId="0" applyNumberFormat="1" applyFont="1" applyFill="1" applyBorder="1" applyAlignment="1">
      <alignment horizontal="center" vertical="center"/>
    </xf>
    <xf numFmtId="0" fontId="22" fillId="0" borderId="45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22" fillId="0" borderId="4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14" fontId="21" fillId="0" borderId="0" xfId="0" applyNumberFormat="1" applyFont="1" applyAlignment="1">
      <alignment vertical="center"/>
    </xf>
    <xf numFmtId="1" fontId="22" fillId="15" borderId="13" xfId="0" applyNumberFormat="1" applyFont="1" applyFill="1" applyBorder="1" applyAlignment="1">
      <alignment horizontal="center" vertical="center"/>
    </xf>
    <xf numFmtId="1" fontId="22" fillId="15" borderId="14" xfId="0" applyNumberFormat="1" applyFont="1" applyFill="1" applyBorder="1" applyAlignment="1">
      <alignment horizontal="center" vertical="center"/>
    </xf>
    <xf numFmtId="1" fontId="22" fillId="15" borderId="16" xfId="0" applyNumberFormat="1" applyFont="1" applyFill="1" applyBorder="1" applyAlignment="1">
      <alignment horizontal="center" vertical="center"/>
    </xf>
    <xf numFmtId="1" fontId="22" fillId="20" borderId="14" xfId="0" applyNumberFormat="1" applyFont="1" applyFill="1" applyBorder="1" applyAlignment="1">
      <alignment horizontal="center" vertical="center"/>
    </xf>
    <xf numFmtId="0" fontId="22" fillId="0" borderId="39" xfId="0" applyFont="1" applyBorder="1" applyAlignment="1">
      <alignment vertical="center" wrapText="1"/>
    </xf>
    <xf numFmtId="0" fontId="21" fillId="0" borderId="42" xfId="0" applyFont="1" applyBorder="1" applyAlignment="1">
      <alignment horizontal="center"/>
    </xf>
    <xf numFmtId="0" fontId="22" fillId="0" borderId="45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 textRotation="90"/>
    </xf>
    <xf numFmtId="0" fontId="21" fillId="0" borderId="45" xfId="0" applyFont="1" applyBorder="1" applyAlignment="1">
      <alignment horizontal="center" vertical="center" textRotation="90"/>
    </xf>
    <xf numFmtId="1" fontId="25" fillId="0" borderId="20" xfId="0" applyNumberFormat="1" applyFont="1" applyBorder="1" applyAlignment="1">
      <alignment horizontal="center"/>
    </xf>
    <xf numFmtId="1" fontId="28" fillId="0" borderId="45" xfId="0" applyNumberFormat="1" applyFont="1" applyBorder="1" applyAlignment="1">
      <alignment horizontal="center"/>
    </xf>
    <xf numFmtId="0" fontId="22" fillId="0" borderId="20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1" fontId="25" fillId="0" borderId="47" xfId="0" applyNumberFormat="1" applyFont="1" applyBorder="1" applyAlignment="1">
      <alignment horizontal="center"/>
    </xf>
    <xf numFmtId="1" fontId="28" fillId="0" borderId="47" xfId="0" applyNumberFormat="1" applyFont="1" applyBorder="1" applyAlignment="1">
      <alignment horizontal="center"/>
    </xf>
    <xf numFmtId="0" fontId="25" fillId="0" borderId="24" xfId="0" applyFont="1" applyBorder="1" applyAlignment="1">
      <alignment wrapText="1"/>
    </xf>
    <xf numFmtId="1" fontId="21" fillId="0" borderId="64" xfId="0" applyNumberFormat="1" applyFont="1" applyBorder="1" applyAlignment="1">
      <alignment horizontal="center"/>
    </xf>
    <xf numFmtId="1" fontId="22" fillId="0" borderId="33" xfId="0" applyNumberFormat="1" applyFont="1" applyBorder="1" applyAlignment="1">
      <alignment horizontal="center"/>
    </xf>
    <xf numFmtId="1" fontId="22" fillId="0" borderId="34" xfId="0" applyNumberFormat="1" applyFont="1" applyBorder="1" applyAlignment="1">
      <alignment horizontal="center"/>
    </xf>
    <xf numFmtId="0" fontId="21" fillId="14" borderId="24" xfId="0" applyFont="1" applyFill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1" fontId="22" fillId="0" borderId="62" xfId="0" applyNumberFormat="1" applyFont="1" applyBorder="1" applyAlignment="1">
      <alignment horizontal="center"/>
    </xf>
    <xf numFmtId="1" fontId="21" fillId="0" borderId="19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1" fontId="22" fillId="0" borderId="53" xfId="0" applyNumberFormat="1" applyFont="1" applyBorder="1" applyAlignment="1">
      <alignment horizontal="center"/>
    </xf>
    <xf numFmtId="0" fontId="32" fillId="19" borderId="21" xfId="0" applyFont="1" applyFill="1" applyBorder="1" applyAlignment="1">
      <alignment vertical="center" wrapText="1"/>
    </xf>
    <xf numFmtId="0" fontId="38" fillId="18" borderId="0" xfId="0" applyFont="1" applyFill="1"/>
    <xf numFmtId="0" fontId="39" fillId="18" borderId="0" xfId="0" applyFont="1" applyFill="1" applyAlignment="1">
      <alignment horizontal="center"/>
    </xf>
    <xf numFmtId="1" fontId="21" fillId="0" borderId="44" xfId="0" applyNumberFormat="1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" fontId="21" fillId="0" borderId="45" xfId="0" applyNumberFormat="1" applyFont="1" applyBorder="1" applyAlignment="1">
      <alignment horizontal="center"/>
    </xf>
    <xf numFmtId="0" fontId="22" fillId="0" borderId="47" xfId="0" applyFont="1" applyBorder="1" applyAlignment="1">
      <alignment vertical="center"/>
    </xf>
    <xf numFmtId="0" fontId="21" fillId="12" borderId="63" xfId="0" applyFont="1" applyFill="1" applyBorder="1" applyAlignment="1">
      <alignment horizontal="center" vertical="center" textRotation="90"/>
    </xf>
    <xf numFmtId="0" fontId="0" fillId="0" borderId="6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1" fillId="0" borderId="21" xfId="0" applyFont="1" applyBorder="1" applyAlignment="1">
      <alignment vertical="center" wrapText="1"/>
    </xf>
    <xf numFmtId="0" fontId="21" fillId="0" borderId="21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0" fontId="21" fillId="0" borderId="16" xfId="0" applyFont="1" applyBorder="1" applyAlignment="1">
      <alignment vertical="center" wrapText="1"/>
    </xf>
    <xf numFmtId="0" fontId="21" fillId="0" borderId="27" xfId="0" applyFont="1" applyBorder="1" applyAlignment="1">
      <alignment wrapText="1"/>
    </xf>
    <xf numFmtId="0" fontId="22" fillId="0" borderId="29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22" fillId="0" borderId="15" xfId="0" applyFont="1" applyBorder="1" applyAlignment="1">
      <alignment horizontal="left"/>
    </xf>
    <xf numFmtId="0" fontId="0" fillId="0" borderId="24" xfId="0" applyBorder="1"/>
    <xf numFmtId="0" fontId="22" fillId="0" borderId="20" xfId="0" applyFont="1" applyBorder="1" applyAlignment="1">
      <alignment wrapText="1"/>
    </xf>
    <xf numFmtId="0" fontId="22" fillId="0" borderId="20" xfId="0" applyFont="1" applyBorder="1" applyAlignment="1">
      <alignment horizontal="left" vertical="center"/>
    </xf>
    <xf numFmtId="0" fontId="21" fillId="0" borderId="20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0" fontId="41" fillId="0" borderId="45" xfId="0" applyFont="1" applyBorder="1" applyAlignment="1">
      <alignment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1" fontId="28" fillId="0" borderId="51" xfId="0" applyNumberFormat="1" applyFont="1" applyBorder="1" applyAlignment="1">
      <alignment horizontal="center"/>
    </xf>
    <xf numFmtId="1" fontId="22" fillId="0" borderId="30" xfId="0" applyNumberFormat="1" applyFont="1" applyBorder="1" applyAlignment="1">
      <alignment horizontal="center"/>
    </xf>
    <xf numFmtId="1" fontId="22" fillId="0" borderId="23" xfId="0" applyNumberFormat="1" applyFont="1" applyBorder="1" applyAlignment="1">
      <alignment horizontal="center"/>
    </xf>
    <xf numFmtId="0" fontId="21" fillId="0" borderId="45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42" fillId="0" borderId="20" xfId="0" applyFont="1" applyBorder="1" applyAlignment="1">
      <alignment horizontal="left" vertical="center" wrapText="1"/>
    </xf>
    <xf numFmtId="0" fontId="42" fillId="0" borderId="20" xfId="0" applyFont="1" applyBorder="1" applyAlignment="1">
      <alignment vertical="center" wrapText="1"/>
    </xf>
    <xf numFmtId="0" fontId="41" fillId="0" borderId="47" xfId="0" applyFont="1" applyBorder="1" applyAlignment="1">
      <alignment vertical="center"/>
    </xf>
    <xf numFmtId="0" fontId="20" fillId="0" borderId="64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1" fillId="0" borderId="20" xfId="0" applyFont="1" applyBorder="1" applyAlignment="1">
      <alignment vertical="top"/>
    </xf>
    <xf numFmtId="0" fontId="22" fillId="0" borderId="47" xfId="0" applyFont="1" applyBorder="1" applyAlignment="1">
      <alignment vertical="top" wrapText="1"/>
    </xf>
    <xf numFmtId="0" fontId="21" fillId="0" borderId="45" xfId="0" applyFont="1" applyBorder="1" applyAlignment="1">
      <alignment vertical="top" wrapText="1"/>
    </xf>
    <xf numFmtId="0" fontId="21" fillId="0" borderId="52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/>
    </xf>
    <xf numFmtId="0" fontId="21" fillId="0" borderId="19" xfId="0" applyFont="1" applyBorder="1" applyAlignment="1">
      <alignment horizontal="center" vertical="center" textRotation="90"/>
    </xf>
    <xf numFmtId="0" fontId="22" fillId="0" borderId="19" xfId="0" applyFont="1" applyBorder="1" applyAlignment="1">
      <alignment horizontal="center"/>
    </xf>
    <xf numFmtId="0" fontId="37" fillId="0" borderId="33" xfId="0" applyFont="1" applyBorder="1" applyAlignment="1">
      <alignment vertical="top" wrapText="1"/>
    </xf>
    <xf numFmtId="0" fontId="22" fillId="0" borderId="21" xfId="0" applyFont="1" applyBorder="1" applyAlignment="1">
      <alignment horizontal="center"/>
    </xf>
    <xf numFmtId="0" fontId="21" fillId="0" borderId="45" xfId="0" applyFont="1" applyBorder="1" applyAlignment="1">
      <alignment vertical="top"/>
    </xf>
    <xf numFmtId="0" fontId="37" fillId="0" borderId="20" xfId="0" applyFont="1" applyBorder="1" applyAlignment="1">
      <alignment vertical="top" wrapText="1"/>
    </xf>
    <xf numFmtId="0" fontId="22" fillId="0" borderId="20" xfId="0" applyFont="1" applyBorder="1" applyAlignment="1">
      <alignment horizontal="left" vertical="top" wrapText="1"/>
    </xf>
    <xf numFmtId="0" fontId="41" fillId="0" borderId="20" xfId="0" applyFont="1" applyBorder="1" applyAlignment="1">
      <alignment vertical="center"/>
    </xf>
    <xf numFmtId="0" fontId="22" fillId="0" borderId="61" xfId="0" applyFont="1" applyBorder="1" applyAlignment="1">
      <alignment horizontal="center" vertical="center" wrapText="1"/>
    </xf>
    <xf numFmtId="0" fontId="42" fillId="0" borderId="49" xfId="0" applyFont="1" applyBorder="1" applyAlignment="1">
      <alignment vertical="top" wrapText="1"/>
    </xf>
    <xf numFmtId="1" fontId="21" fillId="0" borderId="30" xfId="0" applyNumberFormat="1" applyFont="1" applyBorder="1" applyAlignment="1">
      <alignment horizontal="center"/>
    </xf>
    <xf numFmtId="1" fontId="22" fillId="0" borderId="22" xfId="0" applyNumberFormat="1" applyFont="1" applyBorder="1" applyAlignment="1">
      <alignment horizontal="center"/>
    </xf>
    <xf numFmtId="0" fontId="42" fillId="0" borderId="20" xfId="0" applyFont="1" applyBorder="1" applyAlignment="1">
      <alignment vertical="top"/>
    </xf>
    <xf numFmtId="0" fontId="22" fillId="0" borderId="4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/>
    </xf>
    <xf numFmtId="0" fontId="22" fillId="0" borderId="62" xfId="0" applyFont="1" applyBorder="1" applyAlignment="1">
      <alignment horizontal="center"/>
    </xf>
    <xf numFmtId="0" fontId="21" fillId="14" borderId="12" xfId="0" applyFont="1" applyFill="1" applyBorder="1" applyAlignment="1">
      <alignment horizontal="center"/>
    </xf>
    <xf numFmtId="1" fontId="28" fillId="0" borderId="52" xfId="0" applyNumberFormat="1" applyFont="1" applyBorder="1" applyAlignment="1">
      <alignment horizontal="center"/>
    </xf>
    <xf numFmtId="0" fontId="22" fillId="0" borderId="56" xfId="0" applyFont="1" applyBorder="1" applyAlignment="1">
      <alignment vertical="center" wrapText="1"/>
    </xf>
    <xf numFmtId="0" fontId="22" fillId="0" borderId="56" xfId="0" applyFont="1" applyBorder="1" applyAlignment="1">
      <alignment vertical="center"/>
    </xf>
    <xf numFmtId="1" fontId="28" fillId="14" borderId="14" xfId="0" applyNumberFormat="1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1" fillId="12" borderId="69" xfId="0" applyFont="1" applyFill="1" applyBorder="1" applyAlignment="1">
      <alignment horizontal="center" vertical="center"/>
    </xf>
    <xf numFmtId="1" fontId="21" fillId="12" borderId="57" xfId="0" applyNumberFormat="1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42" fillId="0" borderId="20" xfId="0" applyFont="1" applyBorder="1" applyAlignment="1">
      <alignment vertical="center"/>
    </xf>
    <xf numFmtId="0" fontId="42" fillId="0" borderId="47" xfId="0" applyFont="1" applyBorder="1" applyAlignment="1">
      <alignment vertical="center" wrapText="1"/>
    </xf>
    <xf numFmtId="1" fontId="21" fillId="0" borderId="46" xfId="0" applyNumberFormat="1" applyFont="1" applyBorder="1" applyAlignment="1">
      <alignment horizontal="center"/>
    </xf>
    <xf numFmtId="1" fontId="22" fillId="0" borderId="62" xfId="0" applyNumberFormat="1" applyFont="1" applyBorder="1" applyAlignment="1">
      <alignment horizontal="center" vertical="center"/>
    </xf>
    <xf numFmtId="1" fontId="22" fillId="0" borderId="51" xfId="0" applyNumberFormat="1" applyFont="1" applyBorder="1" applyAlignment="1">
      <alignment horizontal="center" vertical="center"/>
    </xf>
    <xf numFmtId="1" fontId="44" fillId="0" borderId="20" xfId="0" applyNumberFormat="1" applyFont="1" applyBorder="1" applyAlignment="1">
      <alignment horizontal="center" vertical="center"/>
    </xf>
    <xf numFmtId="1" fontId="44" fillId="0" borderId="21" xfId="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1" fontId="44" fillId="0" borderId="19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41" fillId="0" borderId="38" xfId="0" applyFont="1" applyBorder="1" applyAlignment="1">
      <alignment vertical="center"/>
    </xf>
    <xf numFmtId="0" fontId="0" fillId="12" borderId="60" xfId="0" applyFill="1" applyBorder="1" applyAlignment="1">
      <alignment horizontal="center" vertical="center"/>
    </xf>
    <xf numFmtId="1" fontId="21" fillId="12" borderId="24" xfId="0" applyNumberFormat="1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22" fillId="15" borderId="15" xfId="0" applyNumberFormat="1" applyFont="1" applyFill="1" applyBorder="1" applyAlignment="1">
      <alignment horizontal="center" vertical="center"/>
    </xf>
    <xf numFmtId="1" fontId="22" fillId="15" borderId="18" xfId="0" applyNumberFormat="1" applyFont="1" applyFill="1" applyBorder="1" applyAlignment="1">
      <alignment horizontal="center" vertical="center"/>
    </xf>
    <xf numFmtId="0" fontId="22" fillId="0" borderId="31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12" borderId="76" xfId="0" applyFont="1" applyFill="1" applyBorder="1" applyAlignment="1">
      <alignment horizontal="center" vertical="center"/>
    </xf>
    <xf numFmtId="0" fontId="21" fillId="12" borderId="31" xfId="0" applyFont="1" applyFill="1" applyBorder="1" applyAlignment="1">
      <alignment horizontal="center" vertical="center"/>
    </xf>
    <xf numFmtId="0" fontId="21" fillId="12" borderId="77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21" fillId="16" borderId="27" xfId="0" applyNumberFormat="1" applyFont="1" applyFill="1" applyBorder="1" applyAlignment="1">
      <alignment horizontal="center" vertical="center"/>
    </xf>
    <xf numFmtId="1" fontId="21" fillId="16" borderId="10" xfId="0" applyNumberFormat="1" applyFont="1" applyFill="1" applyBorder="1" applyAlignment="1">
      <alignment horizontal="center" vertical="center"/>
    </xf>
    <xf numFmtId="0" fontId="21" fillId="16" borderId="69" xfId="0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1" fillId="19" borderId="26" xfId="0" applyFont="1" applyFill="1" applyBorder="1" applyAlignment="1">
      <alignment horizontal="center" vertical="center"/>
    </xf>
    <xf numFmtId="0" fontId="21" fillId="16" borderId="27" xfId="0" applyFont="1" applyFill="1" applyBorder="1" applyAlignment="1">
      <alignment horizontal="center" vertical="center"/>
    </xf>
    <xf numFmtId="0" fontId="21" fillId="19" borderId="78" xfId="0" applyFont="1" applyFill="1" applyBorder="1" applyAlignment="1">
      <alignment horizontal="center"/>
    </xf>
    <xf numFmtId="1" fontId="21" fillId="19" borderId="74" xfId="0" applyNumberFormat="1" applyFont="1" applyFill="1" applyBorder="1" applyAlignment="1">
      <alignment horizontal="center"/>
    </xf>
    <xf numFmtId="0" fontId="22" fillId="19" borderId="13" xfId="0" applyFont="1" applyFill="1" applyBorder="1" applyAlignment="1">
      <alignment horizontal="center"/>
    </xf>
    <xf numFmtId="0" fontId="22" fillId="19" borderId="14" xfId="0" applyFont="1" applyFill="1" applyBorder="1" applyAlignment="1">
      <alignment horizontal="center"/>
    </xf>
    <xf numFmtId="0" fontId="22" fillId="19" borderId="16" xfId="0" applyFont="1" applyFill="1" applyBorder="1" applyAlignment="1">
      <alignment horizontal="center"/>
    </xf>
    <xf numFmtId="1" fontId="22" fillId="19" borderId="17" xfId="0" applyNumberFormat="1" applyFont="1" applyFill="1" applyBorder="1" applyAlignment="1">
      <alignment horizontal="center"/>
    </xf>
    <xf numFmtId="1" fontId="22" fillId="19" borderId="25" xfId="0" applyNumberFormat="1" applyFont="1" applyFill="1" applyBorder="1" applyAlignment="1">
      <alignment horizontal="center"/>
    </xf>
    <xf numFmtId="1" fontId="22" fillId="19" borderId="24" xfId="0" applyNumberFormat="1" applyFont="1" applyFill="1" applyBorder="1" applyAlignment="1">
      <alignment horizontal="center"/>
    </xf>
    <xf numFmtId="1" fontId="22" fillId="19" borderId="15" xfId="0" applyNumberFormat="1" applyFont="1" applyFill="1" applyBorder="1" applyAlignment="1">
      <alignment horizontal="center"/>
    </xf>
    <xf numFmtId="0" fontId="22" fillId="19" borderId="61" xfId="0" applyFont="1" applyFill="1" applyBorder="1" applyAlignment="1">
      <alignment horizontal="center"/>
    </xf>
    <xf numFmtId="1" fontId="22" fillId="19" borderId="50" xfId="0" applyNumberFormat="1" applyFont="1" applyFill="1" applyBorder="1" applyAlignment="1">
      <alignment horizontal="center"/>
    </xf>
    <xf numFmtId="0" fontId="21" fillId="19" borderId="67" xfId="0" applyFont="1" applyFill="1" applyBorder="1" applyAlignment="1">
      <alignment horizontal="center"/>
    </xf>
    <xf numFmtId="0" fontId="21" fillId="19" borderId="68" xfId="0" applyFont="1" applyFill="1" applyBorder="1" applyAlignment="1">
      <alignment horizontal="center"/>
    </xf>
    <xf numFmtId="0" fontId="22" fillId="19" borderId="26" xfId="0" applyFont="1" applyFill="1" applyBorder="1" applyAlignment="1">
      <alignment horizontal="center"/>
    </xf>
    <xf numFmtId="1" fontId="22" fillId="19" borderId="65" xfId="0" applyNumberFormat="1" applyFont="1" applyFill="1" applyBorder="1" applyAlignment="1">
      <alignment horizontal="center"/>
    </xf>
    <xf numFmtId="0" fontId="22" fillId="19" borderId="17" xfId="0" applyFont="1" applyFill="1" applyBorder="1" applyAlignment="1">
      <alignment horizontal="center"/>
    </xf>
    <xf numFmtId="0" fontId="22" fillId="19" borderId="15" xfId="0" applyFont="1" applyFill="1" applyBorder="1" applyAlignment="1">
      <alignment horizontal="center"/>
    </xf>
    <xf numFmtId="0" fontId="22" fillId="19" borderId="18" xfId="0" applyFont="1" applyFill="1" applyBorder="1" applyAlignment="1">
      <alignment horizontal="center"/>
    </xf>
    <xf numFmtId="0" fontId="21" fillId="19" borderId="41" xfId="0" applyFont="1" applyFill="1" applyBorder="1" applyAlignment="1">
      <alignment horizontal="center"/>
    </xf>
    <xf numFmtId="1" fontId="22" fillId="19" borderId="40" xfId="0" applyNumberFormat="1" applyFont="1" applyFill="1" applyBorder="1" applyAlignment="1">
      <alignment horizontal="center"/>
    </xf>
    <xf numFmtId="1" fontId="21" fillId="19" borderId="12" xfId="0" applyNumberFormat="1" applyFont="1" applyFill="1" applyBorder="1" applyAlignment="1">
      <alignment horizontal="center"/>
    </xf>
    <xf numFmtId="0" fontId="22" fillId="0" borderId="36" xfId="0" applyFont="1" applyBorder="1" applyAlignment="1">
      <alignment horizontal="center" vertical="center"/>
    </xf>
    <xf numFmtId="0" fontId="21" fillId="19" borderId="17" xfId="0" applyFont="1" applyFill="1" applyBorder="1" applyAlignment="1">
      <alignment horizontal="center" vertical="center" textRotation="90" wrapText="1"/>
    </xf>
    <xf numFmtId="0" fontId="21" fillId="19" borderId="15" xfId="0" applyFont="1" applyFill="1" applyBorder="1" applyAlignment="1">
      <alignment horizontal="center" vertical="center" textRotation="90" wrapText="1"/>
    </xf>
    <xf numFmtId="0" fontId="21" fillId="19" borderId="18" xfId="0" applyFont="1" applyFill="1" applyBorder="1" applyAlignment="1">
      <alignment horizontal="center" vertical="center" textRotation="90" wrapText="1"/>
    </xf>
    <xf numFmtId="0" fontId="21" fillId="19" borderId="50" xfId="0" applyFont="1" applyFill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29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16" borderId="10" xfId="0" applyFont="1" applyFill="1" applyBorder="1" applyAlignment="1">
      <alignment horizontal="center" vertical="center" textRotation="90" wrapText="1"/>
    </xf>
    <xf numFmtId="0" fontId="21" fillId="16" borderId="11" xfId="0" applyFont="1" applyFill="1" applyBorder="1" applyAlignment="1">
      <alignment horizontal="center" vertical="center" textRotation="90" wrapText="1"/>
    </xf>
    <xf numFmtId="0" fontId="21" fillId="17" borderId="12" xfId="0" applyFont="1" applyFill="1" applyBorder="1" applyAlignment="1">
      <alignment horizontal="center" vertical="center" textRotation="90" wrapText="1"/>
    </xf>
    <xf numFmtId="0" fontId="21" fillId="17" borderId="12" xfId="0" applyFont="1" applyFill="1" applyBorder="1" applyAlignment="1">
      <alignment wrapText="1"/>
    </xf>
    <xf numFmtId="0" fontId="21" fillId="17" borderId="29" xfId="0" applyFont="1" applyFill="1" applyBorder="1" applyAlignment="1">
      <alignment wrapText="1"/>
    </xf>
    <xf numFmtId="0" fontId="21" fillId="0" borderId="29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13" borderId="71" xfId="0" applyFont="1" applyFill="1" applyBorder="1" applyAlignment="1">
      <alignment horizontal="center" vertical="center" textRotation="90"/>
    </xf>
    <xf numFmtId="0" fontId="21" fillId="13" borderId="49" xfId="0" applyFont="1" applyFill="1" applyBorder="1" applyAlignment="1">
      <alignment horizontal="center" vertical="center" textRotation="90"/>
    </xf>
    <xf numFmtId="0" fontId="21" fillId="13" borderId="72" xfId="0" applyFont="1" applyFill="1" applyBorder="1" applyAlignment="1">
      <alignment horizontal="center" vertical="center" textRotation="90"/>
    </xf>
    <xf numFmtId="0" fontId="21" fillId="12" borderId="71" xfId="0" applyFont="1" applyFill="1" applyBorder="1" applyAlignment="1">
      <alignment horizontal="center" vertical="center" textRotation="90"/>
    </xf>
    <xf numFmtId="0" fontId="21" fillId="12" borderId="49" xfId="0" applyFont="1" applyFill="1" applyBorder="1" applyAlignment="1">
      <alignment horizontal="center" vertical="center" textRotation="90"/>
    </xf>
    <xf numFmtId="0" fontId="21" fillId="12" borderId="72" xfId="0" applyFont="1" applyFill="1" applyBorder="1" applyAlignment="1">
      <alignment horizontal="center" vertical="center" textRotation="90"/>
    </xf>
    <xf numFmtId="0" fontId="21" fillId="0" borderId="63" xfId="0" applyFont="1" applyBorder="1" applyAlignment="1">
      <alignment horizontal="center" vertical="center" textRotation="90" wrapText="1"/>
    </xf>
    <xf numFmtId="0" fontId="21" fillId="0" borderId="73" xfId="0" applyFont="1" applyBorder="1" applyAlignment="1">
      <alignment horizontal="center" vertical="center" textRotation="90" wrapText="1"/>
    </xf>
    <xf numFmtId="0" fontId="21" fillId="0" borderId="74" xfId="0" applyFont="1" applyBorder="1" applyAlignment="1">
      <alignment horizontal="center" vertical="center" textRotation="90" wrapText="1"/>
    </xf>
    <xf numFmtId="0" fontId="22" fillId="13" borderId="29" xfId="0" applyFont="1" applyFill="1" applyBorder="1" applyAlignment="1">
      <alignment horizontal="center" vertical="center"/>
    </xf>
    <xf numFmtId="0" fontId="22" fillId="13" borderId="36" xfId="0" applyFont="1" applyFill="1" applyBorder="1" applyAlignment="1">
      <alignment horizontal="center" vertical="center"/>
    </xf>
    <xf numFmtId="0" fontId="22" fillId="13" borderId="24" xfId="0" applyFon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vertical="center"/>
    </xf>
    <xf numFmtId="0" fontId="21" fillId="12" borderId="36" xfId="0" applyFont="1" applyFill="1" applyBorder="1" applyAlignment="1">
      <alignment horizontal="center" vertical="center"/>
    </xf>
    <xf numFmtId="0" fontId="21" fillId="12" borderId="24" xfId="0" applyFont="1" applyFill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14" borderId="29" xfId="0" applyFont="1" applyFill="1" applyBorder="1" applyAlignment="1">
      <alignment horizontal="center" vertical="center"/>
    </xf>
    <xf numFmtId="0" fontId="22" fillId="14" borderId="36" xfId="0" applyFont="1" applyFill="1" applyBorder="1" applyAlignment="1">
      <alignment horizontal="center" vertical="center"/>
    </xf>
    <xf numFmtId="0" fontId="22" fillId="14" borderId="24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2" fillId="14" borderId="17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2" borderId="17" xfId="0" applyFont="1" applyFill="1" applyBorder="1" applyAlignment="1">
      <alignment horizontal="center" vertical="center"/>
    </xf>
    <xf numFmtId="0" fontId="22" fillId="12" borderId="15" xfId="0" applyFont="1" applyFill="1" applyBorder="1" applyAlignment="1">
      <alignment horizontal="center" vertical="center"/>
    </xf>
    <xf numFmtId="0" fontId="22" fillId="12" borderId="18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12" borderId="29" xfId="0" applyFont="1" applyFill="1" applyBorder="1" applyAlignment="1">
      <alignment horizontal="center" vertical="center"/>
    </xf>
    <xf numFmtId="0" fontId="22" fillId="12" borderId="36" xfId="0" applyFont="1" applyFill="1" applyBorder="1" applyAlignment="1">
      <alignment horizontal="center" vertical="center"/>
    </xf>
    <xf numFmtId="0" fontId="22" fillId="12" borderId="24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textRotation="90" wrapText="1"/>
    </xf>
    <xf numFmtId="0" fontId="21" fillId="14" borderId="12" xfId="0" applyFont="1" applyFill="1" applyBorder="1" applyAlignment="1">
      <alignment wrapText="1"/>
    </xf>
    <xf numFmtId="0" fontId="21" fillId="19" borderId="58" xfId="0" applyFont="1" applyFill="1" applyBorder="1" applyAlignment="1">
      <alignment horizontal="center" vertical="center" textRotation="90" wrapText="1"/>
    </xf>
    <xf numFmtId="0" fontId="21" fillId="19" borderId="59" xfId="0" applyFont="1" applyFill="1" applyBorder="1" applyAlignment="1">
      <alignment horizontal="center" vertical="center" textRotation="90" wrapText="1"/>
    </xf>
    <xf numFmtId="0" fontId="21" fillId="19" borderId="60" xfId="0" applyFont="1" applyFill="1" applyBorder="1" applyAlignment="1">
      <alignment horizontal="center" vertical="center" textRotation="90" wrapText="1"/>
    </xf>
    <xf numFmtId="0" fontId="21" fillId="16" borderId="41" xfId="0" applyFont="1" applyFill="1" applyBorder="1" applyAlignment="1">
      <alignment horizontal="center" vertical="center" textRotation="90" wrapText="1"/>
    </xf>
    <xf numFmtId="0" fontId="22" fillId="0" borderId="3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14" borderId="25" xfId="0" applyFont="1" applyFill="1" applyBorder="1" applyAlignment="1">
      <alignment horizontal="center" vertical="center"/>
    </xf>
    <xf numFmtId="0" fontId="22" fillId="12" borderId="25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wrapText="1"/>
    </xf>
    <xf numFmtId="0" fontId="21" fillId="16" borderId="29" xfId="0" applyFont="1" applyFill="1" applyBorder="1" applyAlignment="1">
      <alignment horizontal="center" vertical="center" textRotation="90" wrapText="1"/>
    </xf>
    <xf numFmtId="0" fontId="21" fillId="16" borderId="36" xfId="0" applyFont="1" applyFill="1" applyBorder="1" applyAlignment="1">
      <alignment horizontal="center" vertical="center" textRotation="90" wrapText="1"/>
    </xf>
    <xf numFmtId="0" fontId="21" fillId="16" borderId="24" xfId="0" applyFont="1" applyFill="1" applyBorder="1" applyAlignment="1">
      <alignment horizontal="center" vertical="center" textRotation="90" wrapText="1"/>
    </xf>
    <xf numFmtId="0" fontId="21" fillId="12" borderId="29" xfId="0" applyFont="1" applyFill="1" applyBorder="1" applyAlignment="1">
      <alignment horizontal="center" vertical="center" textRotation="90"/>
    </xf>
    <xf numFmtId="0" fontId="21" fillId="12" borderId="36" xfId="0" applyFont="1" applyFill="1" applyBorder="1" applyAlignment="1">
      <alignment horizontal="center" vertical="center" textRotation="90"/>
    </xf>
    <xf numFmtId="0" fontId="21" fillId="12" borderId="24" xfId="0" applyFont="1" applyFill="1" applyBorder="1" applyAlignment="1">
      <alignment horizontal="center" vertical="center" textRotation="90"/>
    </xf>
    <xf numFmtId="0" fontId="22" fillId="0" borderId="43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1" fillId="14" borderId="29" xfId="0" applyFont="1" applyFill="1" applyBorder="1" applyAlignment="1">
      <alignment horizontal="center" vertical="center"/>
    </xf>
    <xf numFmtId="0" fontId="21" fillId="14" borderId="36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textRotation="90" wrapText="1"/>
    </xf>
    <xf numFmtId="0" fontId="21" fillId="14" borderId="29" xfId="0" applyFont="1" applyFill="1" applyBorder="1" applyAlignment="1">
      <alignment horizontal="center" vertical="center" textRotation="90"/>
    </xf>
    <xf numFmtId="0" fontId="21" fillId="14" borderId="36" xfId="0" applyFont="1" applyFill="1" applyBorder="1" applyAlignment="1">
      <alignment horizontal="center" vertical="center" textRotation="90"/>
    </xf>
    <xf numFmtId="0" fontId="21" fillId="14" borderId="24" xfId="0" applyFont="1" applyFill="1" applyBorder="1" applyAlignment="1">
      <alignment horizontal="center" vertical="center" textRotation="90"/>
    </xf>
    <xf numFmtId="0" fontId="21" fillId="12" borderId="75" xfId="0" applyFont="1" applyFill="1" applyBorder="1" applyAlignment="1">
      <alignment horizontal="center" vertical="center" textRotation="90"/>
    </xf>
    <xf numFmtId="0" fontId="21" fillId="12" borderId="0" xfId="0" applyFont="1" applyFill="1" applyAlignment="1">
      <alignment horizontal="center" vertical="center" textRotation="90"/>
    </xf>
    <xf numFmtId="0" fontId="21" fillId="12" borderId="32" xfId="0" applyFont="1" applyFill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 wrapText="1"/>
    </xf>
    <xf numFmtId="0" fontId="21" fillId="0" borderId="36" xfId="0" applyFont="1" applyBorder="1" applyAlignment="1">
      <alignment horizontal="center" vertical="center" textRotation="90" wrapText="1"/>
    </xf>
    <xf numFmtId="0" fontId="21" fillId="0" borderId="24" xfId="0" applyFont="1" applyBorder="1" applyAlignment="1">
      <alignment horizontal="center" vertical="center" textRotation="90" wrapText="1"/>
    </xf>
    <xf numFmtId="0" fontId="21" fillId="0" borderId="37" xfId="0" applyFont="1" applyBorder="1" applyAlignment="1">
      <alignment horizontal="center" wrapText="1"/>
    </xf>
    <xf numFmtId="0" fontId="21" fillId="14" borderId="29" xfId="0" applyFont="1" applyFill="1" applyBorder="1" applyAlignment="1">
      <alignment wrapText="1"/>
    </xf>
    <xf numFmtId="0" fontId="21" fillId="17" borderId="29" xfId="0" applyFont="1" applyFill="1" applyBorder="1" applyAlignment="1">
      <alignment horizontal="center" vertical="center" textRotation="90" wrapText="1"/>
    </xf>
    <xf numFmtId="0" fontId="21" fillId="17" borderId="36" xfId="0" applyFont="1" applyFill="1" applyBorder="1" applyAlignment="1">
      <alignment horizontal="center" vertical="center" textRotation="90" wrapText="1"/>
    </xf>
    <xf numFmtId="0" fontId="22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center" vertical="center" textRotation="90"/>
    </xf>
    <xf numFmtId="0" fontId="21" fillId="17" borderId="24" xfId="0" applyFont="1" applyFill="1" applyBorder="1" applyAlignment="1">
      <alignment horizontal="center" vertical="center" textRotation="90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center" vertical="center" textRotation="90"/>
    </xf>
    <xf numFmtId="0" fontId="46" fillId="0" borderId="33" xfId="0" applyFont="1" applyBorder="1" applyAlignment="1">
      <alignment horizontal="center" vertical="center"/>
    </xf>
    <xf numFmtId="0" fontId="21" fillId="0" borderId="33" xfId="0" applyFont="1" applyBorder="1" applyAlignment="1">
      <alignment vertical="center" textRotation="90" wrapText="1"/>
    </xf>
    <xf numFmtId="0" fontId="21" fillId="0" borderId="33" xfId="0" applyFont="1" applyBorder="1" applyAlignment="1">
      <alignment horizontal="center" vertical="center" textRotation="90"/>
    </xf>
    <xf numFmtId="0" fontId="21" fillId="0" borderId="34" xfId="0" applyFont="1" applyBorder="1" applyAlignment="1">
      <alignment horizontal="center" vertical="center" textRotation="90"/>
    </xf>
    <xf numFmtId="0" fontId="21" fillId="15" borderId="25" xfId="0" applyFont="1" applyFill="1" applyBorder="1" applyAlignment="1">
      <alignment horizontal="center" vertical="center"/>
    </xf>
    <xf numFmtId="0" fontId="21" fillId="12" borderId="54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3" xfId="0" applyFont="1" applyBorder="1" applyAlignment="1">
      <alignment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 wrapText="1"/>
    </xf>
    <xf numFmtId="0" fontId="21" fillId="17" borderId="29" xfId="0" applyFont="1" applyFill="1" applyBorder="1" applyAlignment="1">
      <alignment horizontal="center" vertical="center" wrapText="1"/>
    </xf>
    <xf numFmtId="0" fontId="21" fillId="16" borderId="12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vertical="center" textRotation="90" wrapText="1"/>
    </xf>
    <xf numFmtId="0" fontId="21" fillId="15" borderId="15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17" borderId="12" xfId="0" applyFont="1" applyFill="1" applyBorder="1" applyAlignment="1">
      <alignment horizontal="center" vertical="center" wrapText="1"/>
    </xf>
    <xf numFmtId="0" fontId="21" fillId="16" borderId="2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 textRotation="90"/>
    </xf>
    <xf numFmtId="0" fontId="28" fillId="0" borderId="30" xfId="0" applyFont="1" applyBorder="1" applyAlignment="1">
      <alignment horizontal="center" vertical="center"/>
    </xf>
    <xf numFmtId="0" fontId="25" fillId="0" borderId="30" xfId="0" applyFont="1" applyBorder="1" applyAlignment="1">
      <alignment vertical="center" textRotation="90" wrapText="1"/>
    </xf>
    <xf numFmtId="0" fontId="21" fillId="0" borderId="22" xfId="0" applyFont="1" applyBorder="1" applyAlignment="1">
      <alignment horizontal="center" vertical="center" textRotation="90"/>
    </xf>
    <xf numFmtId="0" fontId="28" fillId="0" borderId="50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30" xfId="0" applyFont="1" applyBorder="1" applyAlignment="1">
      <alignment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15" borderId="50" xfId="0" applyFont="1" applyFill="1" applyBorder="1" applyAlignment="1">
      <alignment horizontal="center" vertical="center"/>
    </xf>
    <xf numFmtId="0" fontId="21" fillId="12" borderId="66" xfId="0" applyFont="1" applyFill="1" applyBorder="1" applyAlignment="1">
      <alignment horizontal="center" vertical="center"/>
    </xf>
    <xf numFmtId="0" fontId="21" fillId="0" borderId="55" xfId="0" applyFont="1" applyBorder="1" applyAlignment="1">
      <alignment horizontal="center" vertical="center" wrapText="1"/>
    </xf>
    <xf numFmtId="0" fontId="21" fillId="17" borderId="36" xfId="0" applyFont="1" applyFill="1" applyBorder="1" applyAlignment="1">
      <alignment horizontal="center" vertical="center" wrapText="1"/>
    </xf>
    <xf numFmtId="0" fontId="21" fillId="16" borderId="36" xfId="0" applyFont="1" applyFill="1" applyBorder="1" applyAlignment="1">
      <alignment horizontal="center" vertical="center" wrapText="1"/>
    </xf>
    <xf numFmtId="0" fontId="22" fillId="0" borderId="11" xfId="0" applyFont="1" applyBorder="1"/>
    <xf numFmtId="0" fontId="21" fillId="21" borderId="53" xfId="0" applyFont="1" applyFill="1" applyBorder="1" applyAlignment="1">
      <alignment vertical="center"/>
    </xf>
    <xf numFmtId="0" fontId="21" fillId="21" borderId="52" xfId="0" applyFont="1" applyFill="1" applyBorder="1"/>
    <xf numFmtId="1" fontId="28" fillId="21" borderId="45" xfId="0" applyNumberFormat="1" applyFont="1" applyFill="1" applyBorder="1" applyAlignment="1">
      <alignment horizontal="center"/>
    </xf>
    <xf numFmtId="1" fontId="28" fillId="21" borderId="52" xfId="0" applyNumberFormat="1" applyFont="1" applyFill="1" applyBorder="1" applyAlignment="1">
      <alignment horizontal="center"/>
    </xf>
    <xf numFmtId="0" fontId="21" fillId="15" borderId="17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1" fontId="21" fillId="22" borderId="29" xfId="0" applyNumberFormat="1" applyFont="1" applyFill="1" applyBorder="1" applyAlignment="1">
      <alignment horizontal="center" vertical="center"/>
    </xf>
    <xf numFmtId="0" fontId="49" fillId="16" borderId="29" xfId="0" applyFont="1" applyFill="1" applyBorder="1" applyAlignment="1">
      <alignment horizontal="center" vertical="center"/>
    </xf>
    <xf numFmtId="0" fontId="22" fillId="0" borderId="21" xfId="0" applyFont="1" applyBorder="1"/>
    <xf numFmtId="0" fontId="50" fillId="0" borderId="15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8" fillId="0" borderId="59" xfId="0" applyFont="1" applyBorder="1" applyAlignment="1">
      <alignment horizontal="center"/>
    </xf>
    <xf numFmtId="0" fontId="0" fillId="0" borderId="36" xfId="0" applyBorder="1"/>
    <xf numFmtId="0" fontId="49" fillId="16" borderId="36" xfId="0" applyFont="1" applyFill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1" fontId="28" fillId="0" borderId="19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center"/>
    </xf>
    <xf numFmtId="0" fontId="28" fillId="0" borderId="21" xfId="0" applyFont="1" applyBorder="1"/>
    <xf numFmtId="0" fontId="52" fillId="0" borderId="31" xfId="0" applyFont="1" applyBorder="1" applyAlignment="1">
      <alignment horizontal="center" vertical="center"/>
    </xf>
    <xf numFmtId="0" fontId="22" fillId="0" borderId="79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77" xfId="0" applyFont="1" applyBorder="1" applyAlignment="1">
      <alignment vertical="center" wrapText="1"/>
    </xf>
    <xf numFmtId="0" fontId="22" fillId="0" borderId="51" xfId="0" applyFont="1" applyBorder="1"/>
    <xf numFmtId="0" fontId="25" fillId="0" borderId="47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51" xfId="0" applyFont="1" applyBorder="1" applyAlignment="1">
      <alignment horizontal="center"/>
    </xf>
    <xf numFmtId="0" fontId="50" fillId="0" borderId="18" xfId="0" applyFont="1" applyBorder="1" applyAlignment="1">
      <alignment horizontal="center" vertical="center"/>
    </xf>
    <xf numFmtId="0" fontId="51" fillId="0" borderId="7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7" fillId="0" borderId="77" xfId="0" applyFont="1" applyBorder="1" applyAlignment="1">
      <alignment horizontal="center" vertical="center"/>
    </xf>
    <xf numFmtId="0" fontId="0" fillId="0" borderId="24" xfId="0" applyBorder="1"/>
    <xf numFmtId="0" fontId="49" fillId="16" borderId="24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vertical="center" wrapText="1"/>
    </xf>
    <xf numFmtId="0" fontId="22" fillId="0" borderId="49" xfId="0" applyFont="1" applyBorder="1"/>
    <xf numFmtId="0" fontId="25" fillId="0" borderId="49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1" fillId="15" borderId="36" xfId="0" applyFont="1" applyFill="1" applyBorder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1" fillId="0" borderId="36" xfId="0" applyFont="1" applyBorder="1" applyAlignment="1">
      <alignment horizontal="center"/>
    </xf>
    <xf numFmtId="0" fontId="22" fillId="0" borderId="80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0" fontId="28" fillId="0" borderId="3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1" fillId="17" borderId="36" xfId="0" applyNumberFormat="1" applyFont="1" applyFill="1" applyBorder="1" applyAlignment="1">
      <alignment horizontal="center" vertical="center"/>
    </xf>
    <xf numFmtId="0" fontId="21" fillId="16" borderId="36" xfId="0" applyFont="1" applyFill="1" applyBorder="1" applyAlignment="1">
      <alignment horizontal="center" vertical="center"/>
    </xf>
    <xf numFmtId="0" fontId="21" fillId="21" borderId="53" xfId="0" applyFont="1" applyFill="1" applyBorder="1" applyAlignment="1">
      <alignment vertical="center" wrapText="1"/>
    </xf>
    <xf numFmtId="0" fontId="21" fillId="21" borderId="45" xfId="0" applyFont="1" applyFill="1" applyBorder="1"/>
    <xf numFmtId="0" fontId="25" fillId="21" borderId="45" xfId="0" applyFont="1" applyFill="1" applyBorder="1" applyAlignment="1">
      <alignment horizontal="center"/>
    </xf>
    <xf numFmtId="0" fontId="28" fillId="21" borderId="45" xfId="0" applyFont="1" applyFill="1" applyBorder="1" applyAlignment="1">
      <alignment horizontal="center"/>
    </xf>
    <xf numFmtId="0" fontId="28" fillId="21" borderId="52" xfId="0" applyFont="1" applyFill="1" applyBorder="1" applyAlignment="1">
      <alignment horizontal="center"/>
    </xf>
    <xf numFmtId="0" fontId="21" fillId="21" borderId="17" xfId="0" applyFont="1" applyFill="1" applyBorder="1" applyAlignment="1">
      <alignment horizontal="center" vertical="center"/>
    </xf>
    <xf numFmtId="0" fontId="48" fillId="21" borderId="58" xfId="0" applyFont="1" applyFill="1" applyBorder="1" applyAlignment="1">
      <alignment horizontal="center" vertical="center"/>
    </xf>
    <xf numFmtId="0" fontId="28" fillId="21" borderId="53" xfId="0" applyFont="1" applyFill="1" applyBorder="1" applyAlignment="1">
      <alignment horizontal="center"/>
    </xf>
    <xf numFmtId="0" fontId="21" fillId="12" borderId="58" xfId="0" applyFont="1" applyFill="1" applyBorder="1" applyAlignment="1">
      <alignment horizontal="center" vertical="center"/>
    </xf>
    <xf numFmtId="1" fontId="21" fillId="17" borderId="29" xfId="0" applyNumberFormat="1" applyFont="1" applyFill="1" applyBorder="1" applyAlignment="1">
      <alignment horizontal="center" vertical="center"/>
    </xf>
    <xf numFmtId="0" fontId="21" fillId="16" borderId="29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48" fillId="0" borderId="5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/>
    </xf>
    <xf numFmtId="0" fontId="53" fillId="0" borderId="59" xfId="0" applyFont="1" applyBorder="1" applyAlignment="1">
      <alignment horizontal="center" vertical="center"/>
    </xf>
    <xf numFmtId="1" fontId="21" fillId="17" borderId="36" xfId="0" applyNumberFormat="1" applyFont="1" applyFill="1" applyBorder="1" applyAlignment="1">
      <alignment horizontal="center" vertical="center"/>
    </xf>
    <xf numFmtId="0" fontId="21" fillId="16" borderId="36" xfId="0" applyFont="1" applyFill="1" applyBorder="1" applyAlignment="1">
      <alignment horizontal="center" vertical="center"/>
    </xf>
    <xf numFmtId="0" fontId="54" fillId="0" borderId="20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0" fillId="0" borderId="5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/>
    </xf>
    <xf numFmtId="0" fontId="22" fillId="0" borderId="81" xfId="0" applyFont="1" applyBorder="1" applyAlignment="1">
      <alignment vertical="center" wrapText="1"/>
    </xf>
    <xf numFmtId="0" fontId="22" fillId="0" borderId="72" xfId="0" applyFont="1" applyBorder="1"/>
    <xf numFmtId="0" fontId="25" fillId="0" borderId="72" xfId="0" applyFont="1" applyBorder="1" applyAlignment="1">
      <alignment horizontal="center"/>
    </xf>
    <xf numFmtId="0" fontId="28" fillId="0" borderId="72" xfId="0" applyFont="1" applyBorder="1" applyAlignment="1">
      <alignment horizontal="center"/>
    </xf>
    <xf numFmtId="0" fontId="22" fillId="0" borderId="72" xfId="0" applyFont="1" applyBorder="1" applyAlignment="1">
      <alignment horizontal="center"/>
    </xf>
    <xf numFmtId="0" fontId="22" fillId="0" borderId="82" xfId="0" applyFont="1" applyBorder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/>
    </xf>
    <xf numFmtId="0" fontId="28" fillId="0" borderId="82" xfId="0" applyFont="1" applyBorder="1" applyAlignment="1">
      <alignment horizontal="center"/>
    </xf>
    <xf numFmtId="0" fontId="50" fillId="0" borderId="24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1" fontId="21" fillId="17" borderId="24" xfId="0" applyNumberFormat="1" applyFont="1" applyFill="1" applyBorder="1" applyAlignment="1">
      <alignment horizontal="center" vertical="center"/>
    </xf>
    <xf numFmtId="0" fontId="21" fillId="16" borderId="24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1" fillId="12" borderId="4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83" xfId="0" applyFont="1" applyBorder="1" applyAlignment="1">
      <alignment horizontal="left" vertical="center"/>
    </xf>
    <xf numFmtId="0" fontId="21" fillId="0" borderId="45" xfId="0" applyFont="1" applyBorder="1"/>
    <xf numFmtId="0" fontId="21" fillId="0" borderId="45" xfId="0" applyFont="1" applyBorder="1" applyAlignment="1">
      <alignment horizontal="center"/>
    </xf>
    <xf numFmtId="0" fontId="29" fillId="0" borderId="45" xfId="0" applyFont="1" applyBorder="1"/>
    <xf numFmtId="0" fontId="28" fillId="0" borderId="45" xfId="0" applyFont="1" applyBorder="1" applyAlignment="1">
      <alignment horizontal="center"/>
    </xf>
    <xf numFmtId="0" fontId="55" fillId="13" borderId="17" xfId="0" applyFont="1" applyFill="1" applyBorder="1" applyAlignment="1">
      <alignment horizontal="center" vertical="center"/>
    </xf>
    <xf numFmtId="0" fontId="55" fillId="12" borderId="58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/>
    </xf>
    <xf numFmtId="0" fontId="21" fillId="13" borderId="17" xfId="0" applyFont="1" applyFill="1" applyBorder="1" applyAlignment="1">
      <alignment horizontal="center" vertical="center"/>
    </xf>
    <xf numFmtId="0" fontId="56" fillId="0" borderId="29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left" vertical="center"/>
    </xf>
    <xf numFmtId="0" fontId="29" fillId="0" borderId="20" xfId="0" applyFont="1" applyBorder="1"/>
    <xf numFmtId="0" fontId="21" fillId="12" borderId="50" xfId="0" applyFont="1" applyFill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55" fillId="15" borderId="15" xfId="0" applyFont="1" applyFill="1" applyBorder="1" applyAlignment="1">
      <alignment horizontal="center" vertical="center"/>
    </xf>
    <xf numFmtId="0" fontId="55" fillId="0" borderId="50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left" vertical="center"/>
    </xf>
    <xf numFmtId="0" fontId="22" fillId="0" borderId="47" xfId="0" applyFont="1" applyBorder="1"/>
    <xf numFmtId="0" fontId="29" fillId="0" borderId="47" xfId="0" applyFont="1" applyBorder="1"/>
    <xf numFmtId="0" fontId="21" fillId="15" borderId="18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55" fillId="15" borderId="18" xfId="0" applyFont="1" applyFill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 wrapText="1"/>
    </xf>
    <xf numFmtId="0" fontId="22" fillId="0" borderId="33" xfId="0" applyFont="1" applyBorder="1" applyAlignment="1">
      <alignment vertical="center" wrapText="1"/>
    </xf>
    <xf numFmtId="0" fontId="21" fillId="0" borderId="33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1" fillId="12" borderId="54" xfId="0" applyFont="1" applyFill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1" fillId="12" borderId="65" xfId="0" applyFont="1" applyFill="1" applyBorder="1" applyAlignment="1">
      <alignment horizontal="center" vertical="center"/>
    </xf>
    <xf numFmtId="1" fontId="21" fillId="17" borderId="24" xfId="0" applyNumberFormat="1" applyFont="1" applyFill="1" applyBorder="1" applyAlignment="1">
      <alignment horizontal="center" vertical="center"/>
    </xf>
    <xf numFmtId="0" fontId="21" fillId="16" borderId="24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1" fontId="21" fillId="17" borderId="29" xfId="0" applyNumberFormat="1" applyFont="1" applyFill="1" applyBorder="1" applyAlignment="1">
      <alignment horizontal="center" vertical="center"/>
    </xf>
    <xf numFmtId="0" fontId="21" fillId="16" borderId="29" xfId="0" applyFont="1" applyFill="1" applyBorder="1" applyAlignment="1">
      <alignment horizontal="center" vertical="center"/>
    </xf>
    <xf numFmtId="0" fontId="22" fillId="0" borderId="30" xfId="0" applyFont="1" applyBorder="1" applyAlignment="1">
      <alignment vertical="center" wrapText="1"/>
    </xf>
    <xf numFmtId="0" fontId="21" fillId="0" borderId="30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5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1" fillId="13" borderId="12" xfId="0" applyNumberFormat="1" applyFont="1" applyFill="1" applyBorder="1" applyAlignment="1">
      <alignment horizontal="center"/>
    </xf>
    <xf numFmtId="0" fontId="21" fillId="12" borderId="37" xfId="0" applyFont="1" applyFill="1" applyBorder="1" applyAlignment="1">
      <alignment horizontal="center"/>
    </xf>
    <xf numFmtId="1" fontId="21" fillId="0" borderId="70" xfId="0" applyNumberFormat="1" applyFont="1" applyBorder="1" applyAlignment="1">
      <alignment horizontal="center"/>
    </xf>
    <xf numFmtId="1" fontId="21" fillId="0" borderId="57" xfId="0" applyNumberFormat="1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1" fillId="0" borderId="69" xfId="0" applyFont="1" applyBorder="1" applyAlignment="1">
      <alignment horizontal="center"/>
    </xf>
    <xf numFmtId="0" fontId="21" fillId="12" borderId="28" xfId="0" applyFont="1" applyFill="1" applyBorder="1" applyAlignment="1">
      <alignment horizontal="center"/>
    </xf>
    <xf numFmtId="1" fontId="21" fillId="17" borderId="12" xfId="0" applyNumberFormat="1" applyFont="1" applyFill="1" applyBorder="1" applyAlignment="1">
      <alignment horizontal="center"/>
    </xf>
    <xf numFmtId="0" fontId="21" fillId="16" borderId="12" xfId="0" applyFont="1" applyFill="1" applyBorder="1" applyAlignment="1">
      <alignment horizontal="center"/>
    </xf>
    <xf numFmtId="0" fontId="57" fillId="0" borderId="0" xfId="0" applyFont="1"/>
    <xf numFmtId="0" fontId="21" fillId="0" borderId="27" xfId="0" applyFont="1" applyBorder="1" applyAlignment="1">
      <alignment horizontal="center" vertical="center" textRotation="90"/>
    </xf>
    <xf numFmtId="0" fontId="21" fillId="14" borderId="27" xfId="0" applyFont="1" applyFill="1" applyBorder="1" applyAlignment="1">
      <alignment horizontal="center" vertical="center" textRotation="90"/>
    </xf>
    <xf numFmtId="0" fontId="21" fillId="0" borderId="28" xfId="0" applyFont="1" applyBorder="1" applyAlignment="1">
      <alignment horizontal="center" vertical="center" textRotation="90" wrapText="1"/>
    </xf>
    <xf numFmtId="1" fontId="22" fillId="14" borderId="17" xfId="0" applyNumberFormat="1" applyFont="1" applyFill="1" applyBorder="1" applyAlignment="1">
      <alignment horizontal="center"/>
    </xf>
    <xf numFmtId="0" fontId="21" fillId="12" borderId="17" xfId="0" applyFont="1" applyFill="1" applyBorder="1" applyAlignment="1">
      <alignment horizontal="center"/>
    </xf>
    <xf numFmtId="0" fontId="21" fillId="0" borderId="35" xfId="0" applyFont="1" applyBorder="1" applyAlignment="1">
      <alignment horizontal="center"/>
    </xf>
    <xf numFmtId="1" fontId="22" fillId="0" borderId="35" xfId="0" applyNumberFormat="1" applyFont="1" applyBorder="1" applyAlignment="1">
      <alignment horizontal="center"/>
    </xf>
    <xf numFmtId="0" fontId="0" fillId="0" borderId="33" xfId="0" applyBorder="1"/>
    <xf numFmtId="0" fontId="22" fillId="0" borderId="31" xfId="0" applyFont="1" applyBorder="1" applyAlignment="1">
      <alignment horizontal="center"/>
    </xf>
    <xf numFmtId="1" fontId="21" fillId="14" borderId="17" xfId="0" applyNumberFormat="1" applyFont="1" applyFill="1" applyBorder="1" applyAlignment="1">
      <alignment horizontal="center" vertical="center"/>
    </xf>
    <xf numFmtId="0" fontId="21" fillId="16" borderId="58" xfId="0" applyFont="1" applyFill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/>
    </xf>
    <xf numFmtId="1" fontId="28" fillId="0" borderId="30" xfId="0" applyNumberFormat="1" applyFont="1" applyBorder="1" applyAlignment="1">
      <alignment horizontal="center"/>
    </xf>
    <xf numFmtId="1" fontId="28" fillId="14" borderId="15" xfId="0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1" fontId="22" fillId="14" borderId="15" xfId="0" applyNumberFormat="1" applyFont="1" applyFill="1" applyBorder="1" applyAlignment="1">
      <alignment horizontal="center"/>
    </xf>
    <xf numFmtId="0" fontId="21" fillId="12" borderId="15" xfId="0" applyFont="1" applyFill="1" applyBorder="1" applyAlignment="1">
      <alignment horizontal="center"/>
    </xf>
    <xf numFmtId="1" fontId="21" fillId="14" borderId="15" xfId="0" applyNumberFormat="1" applyFont="1" applyFill="1" applyBorder="1" applyAlignment="1">
      <alignment horizontal="center" vertical="center"/>
    </xf>
    <xf numFmtId="0" fontId="21" fillId="16" borderId="59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8" fillId="12" borderId="15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26" fillId="0" borderId="20" xfId="0" applyFont="1" applyBorder="1" applyAlignment="1">
      <alignment horizontal="center"/>
    </xf>
    <xf numFmtId="0" fontId="59" fillId="12" borderId="15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/>
    <xf numFmtId="0" fontId="26" fillId="0" borderId="33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33" xfId="0" applyFont="1" applyBorder="1"/>
    <xf numFmtId="0" fontId="26" fillId="0" borderId="34" xfId="0" applyFont="1" applyBorder="1"/>
    <xf numFmtId="0" fontId="0" fillId="0" borderId="34" xfId="0" applyBorder="1"/>
    <xf numFmtId="0" fontId="0" fillId="0" borderId="30" xfId="0" applyBorder="1"/>
    <xf numFmtId="0" fontId="26" fillId="0" borderId="30" xfId="0" applyFont="1" applyBorder="1" applyAlignment="1">
      <alignment horizontal="center"/>
    </xf>
    <xf numFmtId="0" fontId="26" fillId="0" borderId="30" xfId="0" applyFont="1" applyBorder="1"/>
    <xf numFmtId="0" fontId="26" fillId="0" borderId="22" xfId="0" applyFont="1" applyBorder="1"/>
    <xf numFmtId="1" fontId="28" fillId="14" borderId="50" xfId="0" applyNumberFormat="1" applyFont="1" applyFill="1" applyBorder="1" applyAlignment="1">
      <alignment horizontal="center"/>
    </xf>
    <xf numFmtId="0" fontId="59" fillId="12" borderId="50" xfId="0" applyFont="1" applyFill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2" xfId="0" applyBorder="1"/>
    <xf numFmtId="1" fontId="22" fillId="14" borderId="50" xfId="0" applyNumberFormat="1" applyFont="1" applyFill="1" applyBorder="1" applyAlignment="1">
      <alignment horizontal="center"/>
    </xf>
    <xf numFmtId="0" fontId="18" fillId="12" borderId="50" xfId="0" applyFont="1" applyFill="1" applyBorder="1" applyAlignment="1">
      <alignment horizontal="center"/>
    </xf>
    <xf numFmtId="0" fontId="22" fillId="0" borderId="55" xfId="0" applyFont="1" applyBorder="1" applyAlignment="1">
      <alignment horizontal="center"/>
    </xf>
    <xf numFmtId="1" fontId="21" fillId="14" borderId="50" xfId="0" applyNumberFormat="1" applyFont="1" applyFill="1" applyBorder="1" applyAlignment="1">
      <alignment horizontal="center" vertical="center"/>
    </xf>
    <xf numFmtId="0" fontId="21" fillId="16" borderId="66" xfId="0" applyFont="1" applyFill="1" applyBorder="1" applyAlignment="1">
      <alignment horizontal="center" vertical="center"/>
    </xf>
    <xf numFmtId="0" fontId="22" fillId="0" borderId="56" xfId="0" applyFont="1" applyBorder="1"/>
    <xf numFmtId="1" fontId="28" fillId="14" borderId="18" xfId="0" applyNumberFormat="1" applyFont="1" applyFill="1" applyBorder="1" applyAlignment="1">
      <alignment horizontal="center"/>
    </xf>
    <xf numFmtId="0" fontId="59" fillId="12" borderId="18" xfId="0" applyFont="1" applyFill="1" applyBorder="1" applyAlignment="1">
      <alignment horizontal="center"/>
    </xf>
    <xf numFmtId="1" fontId="22" fillId="14" borderId="18" xfId="0" applyNumberFormat="1" applyFont="1" applyFill="1" applyBorder="1" applyAlignment="1">
      <alignment horizontal="center"/>
    </xf>
    <xf numFmtId="0" fontId="18" fillId="12" borderId="18" xfId="0" applyFont="1" applyFill="1" applyBorder="1" applyAlignment="1">
      <alignment horizontal="center"/>
    </xf>
    <xf numFmtId="1" fontId="21" fillId="14" borderId="18" xfId="0" applyNumberFormat="1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1" fillId="21" borderId="45" xfId="0" applyFont="1" applyFill="1" applyBorder="1" applyAlignment="1">
      <alignment vertical="center"/>
    </xf>
    <xf numFmtId="1" fontId="22" fillId="21" borderId="52" xfId="0" applyNumberFormat="1" applyFont="1" applyFill="1" applyBorder="1" applyAlignment="1">
      <alignment horizontal="center"/>
    </xf>
    <xf numFmtId="1" fontId="22" fillId="21" borderId="76" xfId="0" applyNumberFormat="1" applyFont="1" applyFill="1" applyBorder="1" applyAlignment="1">
      <alignment horizontal="center"/>
    </xf>
    <xf numFmtId="1" fontId="21" fillId="14" borderId="13" xfId="0" applyNumberFormat="1" applyFont="1" applyFill="1" applyBorder="1" applyAlignment="1">
      <alignment horizontal="center"/>
    </xf>
    <xf numFmtId="1" fontId="21" fillId="12" borderId="17" xfId="0" applyNumberFormat="1" applyFont="1" applyFill="1" applyBorder="1" applyAlignment="1">
      <alignment horizontal="center"/>
    </xf>
    <xf numFmtId="0" fontId="21" fillId="0" borderId="76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/>
    </xf>
    <xf numFmtId="1" fontId="22" fillId="0" borderId="76" xfId="0" applyNumberFormat="1" applyFont="1" applyBorder="1" applyAlignment="1">
      <alignment horizontal="center"/>
    </xf>
    <xf numFmtId="1" fontId="22" fillId="0" borderId="58" xfId="0" applyNumberFormat="1" applyFont="1" applyBorder="1" applyAlignment="1">
      <alignment horizontal="center"/>
    </xf>
    <xf numFmtId="1" fontId="25" fillId="14" borderId="13" xfId="0" applyNumberFormat="1" applyFont="1" applyFill="1" applyBorder="1" applyAlignment="1">
      <alignment horizontal="center"/>
    </xf>
    <xf numFmtId="1" fontId="25" fillId="12" borderId="17" xfId="0" applyNumberFormat="1" applyFont="1" applyFill="1" applyBorder="1" applyAlignment="1">
      <alignment horizontal="center"/>
    </xf>
    <xf numFmtId="0" fontId="28" fillId="0" borderId="76" xfId="0" applyFont="1" applyBorder="1" applyAlignment="1">
      <alignment horizontal="center" vertical="center"/>
    </xf>
    <xf numFmtId="1" fontId="21" fillId="14" borderId="13" xfId="0" applyNumberFormat="1" applyFont="1" applyFill="1" applyBorder="1" applyAlignment="1">
      <alignment horizontal="center" vertical="center"/>
    </xf>
    <xf numFmtId="0" fontId="21" fillId="16" borderId="17" xfId="0" applyFont="1" applyFill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2" fillId="0" borderId="35" xfId="0" applyFont="1" applyBorder="1" applyAlignment="1">
      <alignment vertical="center"/>
    </xf>
    <xf numFmtId="1" fontId="22" fillId="0" borderId="49" xfId="0" applyNumberFormat="1" applyFont="1" applyBorder="1" applyAlignment="1">
      <alignment horizontal="center"/>
    </xf>
    <xf numFmtId="1" fontId="22" fillId="14" borderId="14" xfId="0" applyNumberFormat="1" applyFont="1" applyFill="1" applyBorder="1" applyAlignment="1">
      <alignment horizontal="center"/>
    </xf>
    <xf numFmtId="0" fontId="53" fillId="12" borderId="15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" fontId="28" fillId="0" borderId="49" xfId="0" applyNumberFormat="1" applyFont="1" applyBorder="1" applyAlignment="1">
      <alignment horizontal="center"/>
    </xf>
    <xf numFmtId="1" fontId="28" fillId="0" borderId="33" xfId="0" applyNumberFormat="1" applyFont="1" applyBorder="1" applyAlignment="1">
      <alignment horizontal="center"/>
    </xf>
    <xf numFmtId="1" fontId="22" fillId="0" borderId="38" xfId="0" applyNumberFormat="1" applyFont="1" applyBorder="1" applyAlignment="1">
      <alignment horizontal="center"/>
    </xf>
    <xf numFmtId="1" fontId="28" fillId="14" borderId="14" xfId="0" applyNumberFormat="1" applyFont="1" applyFill="1" applyBorder="1" applyAlignment="1">
      <alignment horizontal="center"/>
    </xf>
    <xf numFmtId="0" fontId="48" fillId="12" borderId="15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1" fontId="21" fillId="14" borderId="14" xfId="0" applyNumberFormat="1" applyFont="1" applyFill="1" applyBorder="1" applyAlignment="1">
      <alignment horizontal="center" vertical="center"/>
    </xf>
    <xf numFmtId="0" fontId="21" fillId="16" borderId="15" xfId="0" applyFont="1" applyFill="1" applyBorder="1" applyAlignment="1">
      <alignment horizontal="center" vertical="center"/>
    </xf>
    <xf numFmtId="0" fontId="30" fillId="0" borderId="20" xfId="0" applyFont="1" applyBorder="1"/>
    <xf numFmtId="0" fontId="0" fillId="0" borderId="39" xfId="0" applyBorder="1"/>
    <xf numFmtId="0" fontId="0" fillId="0" borderId="38" xfId="0" applyBorder="1"/>
    <xf numFmtId="0" fontId="22" fillId="0" borderId="39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1" fontId="47" fillId="14" borderId="14" xfId="0" applyNumberFormat="1" applyFont="1" applyFill="1" applyBorder="1" applyAlignment="1">
      <alignment horizontal="center"/>
    </xf>
    <xf numFmtId="0" fontId="30" fillId="0" borderId="30" xfId="0" applyFont="1" applyBorder="1"/>
    <xf numFmtId="0" fontId="28" fillId="0" borderId="30" xfId="0" applyFont="1" applyBorder="1" applyAlignment="1">
      <alignment horizontal="center"/>
    </xf>
    <xf numFmtId="0" fontId="20" fillId="0" borderId="78" xfId="0" applyFont="1" applyBorder="1" applyAlignment="1">
      <alignment horizontal="center" vertical="center"/>
    </xf>
    <xf numFmtId="1" fontId="22" fillId="14" borderId="16" xfId="0" applyNumberFormat="1" applyFont="1" applyFill="1" applyBorder="1" applyAlignment="1">
      <alignment horizontal="center"/>
    </xf>
    <xf numFmtId="0" fontId="53" fillId="12" borderId="18" xfId="0" applyFont="1" applyFill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/>
    </xf>
    <xf numFmtId="0" fontId="26" fillId="0" borderId="47" xfId="0" applyFont="1" applyBorder="1"/>
    <xf numFmtId="0" fontId="22" fillId="0" borderId="48" xfId="0" applyFont="1" applyBorder="1" applyAlignment="1">
      <alignment horizontal="center"/>
    </xf>
    <xf numFmtId="1" fontId="28" fillId="14" borderId="16" xfId="0" applyNumberFormat="1" applyFont="1" applyFill="1" applyBorder="1" applyAlignment="1">
      <alignment horizontal="center"/>
    </xf>
    <xf numFmtId="0" fontId="48" fillId="12" borderId="18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1" fontId="21" fillId="14" borderId="16" xfId="0" applyNumberFormat="1" applyFont="1" applyFill="1" applyBorder="1" applyAlignment="1">
      <alignment horizontal="center" vertical="center"/>
    </xf>
    <xf numFmtId="0" fontId="21" fillId="16" borderId="18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/>
    </xf>
    <xf numFmtId="1" fontId="28" fillId="14" borderId="26" xfId="0" applyNumberFormat="1" applyFont="1" applyFill="1" applyBorder="1" applyAlignment="1">
      <alignment horizontal="center"/>
    </xf>
    <xf numFmtId="0" fontId="25" fillId="12" borderId="25" xfId="0" applyFont="1" applyFill="1" applyBorder="1" applyAlignment="1">
      <alignment horizontal="center" vertical="center"/>
    </xf>
    <xf numFmtId="1" fontId="22" fillId="14" borderId="26" xfId="0" applyNumberFormat="1" applyFont="1" applyFill="1" applyBorder="1" applyAlignment="1">
      <alignment horizontal="center"/>
    </xf>
    <xf numFmtId="0" fontId="21" fillId="12" borderId="25" xfId="0" applyFont="1" applyFill="1" applyBorder="1" applyAlignment="1">
      <alignment horizontal="center" vertical="center"/>
    </xf>
    <xf numFmtId="1" fontId="21" fillId="14" borderId="26" xfId="0" applyNumberFormat="1" applyFont="1" applyFill="1" applyBorder="1" applyAlignment="1">
      <alignment horizontal="center" vertical="center"/>
    </xf>
    <xf numFmtId="0" fontId="21" fillId="16" borderId="25" xfId="0" applyFont="1" applyFill="1" applyBorder="1" applyAlignment="1">
      <alignment horizontal="center" vertical="center"/>
    </xf>
    <xf numFmtId="0" fontId="25" fillId="12" borderId="15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1" fillId="16" borderId="15" xfId="0" applyFont="1" applyFill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0" borderId="23" xfId="0" applyFont="1" applyBorder="1" applyAlignment="1">
      <alignment vertical="center" wrapText="1"/>
    </xf>
    <xf numFmtId="1" fontId="22" fillId="0" borderId="61" xfId="0" applyNumberFormat="1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2" fillId="0" borderId="23" xfId="0" applyFont="1" applyBorder="1"/>
    <xf numFmtId="1" fontId="22" fillId="14" borderId="61" xfId="0" applyNumberFormat="1" applyFont="1" applyFill="1" applyBorder="1" applyAlignment="1">
      <alignment horizontal="center"/>
    </xf>
    <xf numFmtId="0" fontId="21" fillId="12" borderId="50" xfId="0" applyFont="1" applyFill="1" applyBorder="1" applyAlignment="1">
      <alignment horizontal="center" vertical="center"/>
    </xf>
    <xf numFmtId="0" fontId="21" fillId="16" borderId="50" xfId="0" applyFont="1" applyFill="1" applyBorder="1" applyAlignment="1">
      <alignment horizontal="center" vertical="center"/>
    </xf>
    <xf numFmtId="0" fontId="60" fillId="0" borderId="0" xfId="0" applyFont="1"/>
    <xf numFmtId="0" fontId="21" fillId="0" borderId="11" xfId="0" applyFont="1" applyBorder="1" applyAlignment="1">
      <alignment horizontal="center" vertical="center" wrapText="1"/>
    </xf>
    <xf numFmtId="0" fontId="21" fillId="23" borderId="29" xfId="0" applyFont="1" applyFill="1" applyBorder="1" applyAlignment="1">
      <alignment horizontal="center" vertical="center" textRotation="90"/>
    </xf>
    <xf numFmtId="0" fontId="21" fillId="0" borderId="75" xfId="0" applyFont="1" applyBorder="1" applyAlignment="1">
      <alignment horizontal="center" vertical="center" textRotation="90"/>
    </xf>
    <xf numFmtId="0" fontId="22" fillId="0" borderId="45" xfId="0" applyFont="1" applyBorder="1"/>
    <xf numFmtId="0" fontId="21" fillId="14" borderId="10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0" fillId="14" borderId="13" xfId="0" applyFill="1" applyBorder="1"/>
    <xf numFmtId="0" fontId="22" fillId="0" borderId="58" xfId="0" applyFont="1" applyBorder="1" applyAlignment="1">
      <alignment horizontal="center"/>
    </xf>
    <xf numFmtId="0" fontId="21" fillId="14" borderId="11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14" borderId="14" xfId="0" applyFont="1" applyFill="1" applyBorder="1" applyAlignment="1">
      <alignment vertical="center"/>
    </xf>
    <xf numFmtId="0" fontId="22" fillId="0" borderId="59" xfId="0" applyFont="1" applyBorder="1" applyAlignment="1">
      <alignment horizontal="center"/>
    </xf>
    <xf numFmtId="0" fontId="20" fillId="0" borderId="79" xfId="0" applyFont="1" applyBorder="1" applyAlignment="1">
      <alignment vertical="center"/>
    </xf>
    <xf numFmtId="0" fontId="22" fillId="14" borderId="16" xfId="0" applyFont="1" applyFill="1" applyBorder="1" applyAlignment="1">
      <alignment vertical="center"/>
    </xf>
    <xf numFmtId="0" fontId="21" fillId="12" borderId="18" xfId="0" applyFont="1" applyFill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21" fillId="14" borderId="13" xfId="0" applyFont="1" applyFill="1" applyBorder="1" applyAlignment="1">
      <alignment vertical="center"/>
    </xf>
    <xf numFmtId="0" fontId="21" fillId="12" borderId="13" xfId="0" applyFont="1" applyFill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14" borderId="14" xfId="0" applyFont="1" applyFill="1" applyBorder="1" applyAlignment="1">
      <alignment vertical="center"/>
    </xf>
    <xf numFmtId="0" fontId="21" fillId="12" borderId="14" xfId="0" applyFont="1" applyFill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2" fillId="14" borderId="14" xfId="0" applyFont="1" applyFill="1" applyBorder="1" applyAlignment="1">
      <alignment horizontal="center"/>
    </xf>
    <xf numFmtId="0" fontId="21" fillId="12" borderId="14" xfId="0" applyFont="1" applyFill="1" applyBorder="1" applyAlignment="1">
      <alignment horizontal="center"/>
    </xf>
    <xf numFmtId="0" fontId="20" fillId="0" borderId="41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0" fontId="22" fillId="0" borderId="41" xfId="0" applyFont="1" applyBorder="1"/>
    <xf numFmtId="0" fontId="22" fillId="14" borderId="41" xfId="0" applyFont="1" applyFill="1" applyBorder="1" applyAlignment="1">
      <alignment horizontal="center"/>
    </xf>
    <xf numFmtId="0" fontId="21" fillId="12" borderId="41" xfId="0" applyFont="1" applyFill="1" applyBorder="1" applyAlignment="1">
      <alignment horizontal="center"/>
    </xf>
    <xf numFmtId="0" fontId="22" fillId="0" borderId="81" xfId="0" applyFont="1" applyBorder="1" applyAlignment="1">
      <alignment horizontal="center"/>
    </xf>
    <xf numFmtId="0" fontId="21" fillId="14" borderId="41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12" borderId="32" xfId="0" applyFont="1" applyFill="1" applyBorder="1" applyAlignment="1">
      <alignment horizontal="center"/>
    </xf>
    <xf numFmtId="0" fontId="22" fillId="0" borderId="12" xfId="0" applyFont="1" applyBorder="1" applyAlignment="1">
      <alignment wrapText="1"/>
    </xf>
    <xf numFmtId="0" fontId="20" fillId="0" borderId="15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14" borderId="17" xfId="0" applyFont="1" applyFill="1" applyBorder="1" applyAlignment="1">
      <alignment horizontal="center"/>
    </xf>
    <xf numFmtId="0" fontId="21" fillId="12" borderId="76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1" fontId="22" fillId="0" borderId="44" xfId="0" applyNumberFormat="1" applyFont="1" applyBorder="1" applyAlignment="1">
      <alignment horizontal="center"/>
    </xf>
    <xf numFmtId="0" fontId="21" fillId="14" borderId="17" xfId="0" applyFont="1" applyFill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2" fillId="14" borderId="15" xfId="0" applyFont="1" applyFill="1" applyBorder="1" applyAlignment="1">
      <alignment horizontal="center"/>
    </xf>
    <xf numFmtId="0" fontId="21" fillId="12" borderId="31" xfId="0" applyFont="1" applyFill="1" applyBorder="1" applyAlignment="1">
      <alignment horizontal="center"/>
    </xf>
    <xf numFmtId="0" fontId="21" fillId="14" borderId="15" xfId="0" applyFont="1" applyFill="1" applyBorder="1" applyAlignment="1">
      <alignment horizontal="center" vertical="center"/>
    </xf>
    <xf numFmtId="0" fontId="21" fillId="12" borderId="59" xfId="0" applyFont="1" applyFill="1" applyBorder="1" applyAlignment="1">
      <alignment horizontal="center"/>
    </xf>
    <xf numFmtId="0" fontId="22" fillId="0" borderId="26" xfId="0" applyFont="1" applyBorder="1" applyAlignment="1">
      <alignment vertical="center" wrapText="1"/>
    </xf>
    <xf numFmtId="0" fontId="22" fillId="0" borderId="25" xfId="0" applyFont="1" applyBorder="1" applyAlignment="1">
      <alignment vertical="center"/>
    </xf>
    <xf numFmtId="1" fontId="22" fillId="0" borderId="64" xfId="0" applyNumberFormat="1" applyFont="1" applyBorder="1" applyAlignment="1">
      <alignment horizontal="center"/>
    </xf>
    <xf numFmtId="0" fontId="21" fillId="14" borderId="25" xfId="0" applyFont="1" applyFill="1" applyBorder="1" applyAlignment="1">
      <alignment horizontal="center" vertical="center"/>
    </xf>
    <xf numFmtId="0" fontId="21" fillId="12" borderId="25" xfId="0" applyFont="1" applyFill="1" applyBorder="1" applyAlignment="1">
      <alignment horizontal="center"/>
    </xf>
    <xf numFmtId="0" fontId="22" fillId="0" borderId="16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14" borderId="18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14" borderId="18" xfId="0" applyFont="1" applyFill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147"/>
  <sheetViews>
    <sheetView zoomScaleNormal="100" zoomScaleSheetLayoutView="80" workbookViewId="0">
      <selection activeCell="C8" sqref="C8"/>
    </sheetView>
  </sheetViews>
  <sheetFormatPr defaultRowHeight="12.5"/>
  <cols>
    <col min="1" max="1" width="4.1796875" bestFit="1" customWidth="1"/>
    <col min="2" max="2" width="40.453125" customWidth="1"/>
    <col min="3" max="3" width="41.54296875" customWidth="1"/>
    <col min="4" max="5" width="4.1796875" bestFit="1" customWidth="1"/>
    <col min="6" max="6" width="4.453125" bestFit="1" customWidth="1"/>
    <col min="7" max="8" width="4.1796875" bestFit="1" customWidth="1"/>
    <col min="9" max="9" width="4.54296875" customWidth="1"/>
    <col min="10" max="11" width="4.1796875" bestFit="1" customWidth="1"/>
    <col min="12" max="12" width="4.453125" bestFit="1" customWidth="1"/>
    <col min="13" max="13" width="4.1796875" bestFit="1" customWidth="1"/>
    <col min="14" max="14" width="9.7265625" style="34" customWidth="1"/>
    <col min="15" max="15" width="4.453125" bestFit="1" customWidth="1"/>
    <col min="16" max="16" width="4.1796875" bestFit="1" customWidth="1"/>
    <col min="17" max="18" width="4.453125" bestFit="1" customWidth="1"/>
    <col min="19" max="19" width="4.1796875" bestFit="1" customWidth="1"/>
    <col min="20" max="20" width="4.453125" bestFit="1" customWidth="1"/>
    <col min="21" max="22" width="4.1796875" bestFit="1" customWidth="1"/>
    <col min="23" max="23" width="4.453125" bestFit="1" customWidth="1"/>
    <col min="24" max="24" width="4.1796875" bestFit="1" customWidth="1"/>
    <col min="25" max="25" width="12.453125" customWidth="1"/>
    <col min="26" max="26" width="6.7265625" customWidth="1"/>
    <col min="27" max="27" width="6" style="34" customWidth="1"/>
    <col min="28" max="29" width="9.1796875" style="34"/>
  </cols>
  <sheetData>
    <row r="1" spans="1:29" ht="32" thickBot="1">
      <c r="A1" s="4"/>
      <c r="B1" s="9" t="s">
        <v>53</v>
      </c>
      <c r="C1" s="29" t="s">
        <v>62</v>
      </c>
      <c r="D1" s="10"/>
      <c r="E1" s="10"/>
      <c r="F1" s="58"/>
      <c r="G1" s="10"/>
      <c r="H1" s="10"/>
      <c r="I1" s="10"/>
      <c r="J1" s="10"/>
      <c r="K1" s="10"/>
      <c r="L1" s="10"/>
      <c r="M1" s="11"/>
      <c r="N1" s="3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33"/>
      <c r="AB1" s="36"/>
      <c r="AC1" s="36"/>
    </row>
    <row r="2" spans="1:29" ht="18">
      <c r="A2" s="5"/>
      <c r="B2" s="53" t="s">
        <v>54</v>
      </c>
      <c r="C2" s="54" t="s">
        <v>56</v>
      </c>
      <c r="D2" s="10"/>
      <c r="E2" s="10"/>
      <c r="F2" s="10"/>
      <c r="G2" s="10"/>
      <c r="H2" s="11"/>
      <c r="I2" s="11"/>
      <c r="J2" s="11"/>
      <c r="K2" s="11"/>
      <c r="L2" s="11"/>
      <c r="M2" s="11"/>
      <c r="N2" s="3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33"/>
      <c r="AB2" s="36"/>
      <c r="AC2" s="36"/>
    </row>
    <row r="3" spans="1:29" ht="18">
      <c r="A3" s="5"/>
      <c r="B3" s="12" t="s">
        <v>29</v>
      </c>
      <c r="C3" s="30"/>
      <c r="D3" s="10"/>
      <c r="E3" s="10"/>
      <c r="F3" s="10"/>
      <c r="G3" s="10"/>
      <c r="H3" s="11"/>
      <c r="I3" s="11"/>
      <c r="J3" s="11"/>
      <c r="K3" s="11"/>
      <c r="L3" s="11"/>
      <c r="M3" s="11"/>
      <c r="N3" s="3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33"/>
      <c r="AB3" s="36"/>
      <c r="AC3" s="36"/>
    </row>
    <row r="4" spans="1:29" ht="18">
      <c r="A4" s="5"/>
      <c r="B4" s="12" t="s">
        <v>26</v>
      </c>
      <c r="C4" s="13" t="s">
        <v>28</v>
      </c>
      <c r="D4" s="10"/>
      <c r="E4" s="10"/>
      <c r="F4" s="10"/>
      <c r="G4" s="10"/>
      <c r="H4" s="11"/>
      <c r="I4" s="247"/>
      <c r="J4" s="247"/>
      <c r="K4" s="247"/>
      <c r="L4" s="247"/>
      <c r="M4" s="247"/>
      <c r="N4" s="3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3"/>
      <c r="AB4" s="36"/>
      <c r="AC4" s="36"/>
    </row>
    <row r="5" spans="1:29" ht="18">
      <c r="A5" s="5"/>
      <c r="B5" s="12" t="s">
        <v>24</v>
      </c>
      <c r="C5" s="13" t="s">
        <v>72</v>
      </c>
      <c r="D5" s="10"/>
      <c r="E5" s="10"/>
      <c r="F5" s="10"/>
      <c r="G5" s="10"/>
      <c r="H5" s="11"/>
      <c r="I5" s="247"/>
      <c r="J5" s="247"/>
      <c r="K5" s="247"/>
      <c r="L5" s="247"/>
      <c r="M5" s="247"/>
      <c r="N5" s="61"/>
      <c r="O5" s="61"/>
      <c r="P5" s="61"/>
      <c r="Q5" s="61"/>
      <c r="R5" s="61"/>
      <c r="S5" s="61"/>
      <c r="T5" s="11"/>
      <c r="U5" s="11"/>
      <c r="V5" s="11"/>
      <c r="W5" s="11"/>
      <c r="X5" s="11"/>
      <c r="Y5" s="11"/>
      <c r="Z5" s="11"/>
      <c r="AA5" s="33"/>
      <c r="AB5" s="36"/>
      <c r="AC5" s="36"/>
    </row>
    <row r="6" spans="1:29" ht="18">
      <c r="A6" s="5"/>
      <c r="B6" s="12" t="s">
        <v>25</v>
      </c>
      <c r="C6" s="13" t="s">
        <v>27</v>
      </c>
      <c r="D6" s="10"/>
      <c r="E6" s="10"/>
      <c r="F6" s="10"/>
      <c r="G6" s="10"/>
      <c r="H6" s="1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11"/>
      <c r="U6" s="11"/>
      <c r="V6" s="11"/>
      <c r="W6" s="11"/>
      <c r="X6" s="11"/>
      <c r="Y6" s="11"/>
      <c r="Z6" s="11"/>
      <c r="AA6" s="33"/>
      <c r="AB6" s="36"/>
      <c r="AC6" s="36"/>
    </row>
    <row r="7" spans="1:29" ht="18">
      <c r="A7" s="5"/>
      <c r="B7" s="53" t="s">
        <v>23</v>
      </c>
      <c r="C7" s="55" t="s">
        <v>59</v>
      </c>
      <c r="D7" s="10"/>
      <c r="E7" s="140"/>
      <c r="F7" s="10"/>
      <c r="G7" s="10"/>
      <c r="H7" s="1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11"/>
      <c r="U7" s="11"/>
      <c r="V7" s="11"/>
      <c r="W7" s="11"/>
      <c r="X7" s="11"/>
      <c r="Y7" s="11"/>
      <c r="Z7" s="11"/>
      <c r="AA7" s="33"/>
      <c r="AB7" s="36"/>
      <c r="AC7" s="36"/>
    </row>
    <row r="8" spans="1:29" ht="18.5" thickBot="1">
      <c r="A8" s="5"/>
      <c r="B8" s="14" t="s">
        <v>22</v>
      </c>
      <c r="C8" s="52" t="s">
        <v>378</v>
      </c>
      <c r="D8" s="10"/>
      <c r="E8" s="10"/>
      <c r="F8" s="10"/>
      <c r="G8" s="10"/>
      <c r="H8" s="1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11"/>
      <c r="U8" s="11"/>
      <c r="V8" s="11"/>
      <c r="W8" s="11"/>
      <c r="X8" s="11"/>
      <c r="Y8" s="11"/>
      <c r="Z8" s="11"/>
      <c r="AA8" s="33"/>
      <c r="AB8" s="36"/>
      <c r="AC8" s="36"/>
    </row>
    <row r="9" spans="1:29" ht="18.5" thickBot="1">
      <c r="A9" s="5"/>
      <c r="B9" s="15"/>
      <c r="C9" s="16"/>
      <c r="D9" s="10"/>
      <c r="E9" s="10"/>
      <c r="F9" s="10"/>
      <c r="G9" s="10"/>
      <c r="H9" s="11"/>
      <c r="I9" s="11"/>
      <c r="J9" s="11"/>
      <c r="K9" s="11"/>
      <c r="L9" s="11"/>
      <c r="M9" s="11"/>
      <c r="N9" s="33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33"/>
      <c r="AB9" s="36"/>
      <c r="AC9" s="36"/>
    </row>
    <row r="10" spans="1:29" ht="18">
      <c r="A10" s="5"/>
      <c r="B10" s="17" t="s">
        <v>9</v>
      </c>
      <c r="C10" s="18" t="s">
        <v>14</v>
      </c>
      <c r="D10" s="10"/>
      <c r="E10" s="10"/>
      <c r="F10" s="10"/>
      <c r="G10" s="10"/>
      <c r="H10" s="11"/>
      <c r="I10" s="11"/>
      <c r="J10" s="11"/>
      <c r="K10" s="11"/>
      <c r="L10" s="11"/>
      <c r="M10" s="11"/>
      <c r="N10" s="33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33"/>
      <c r="AB10" s="36"/>
      <c r="AC10" s="36"/>
    </row>
    <row r="11" spans="1:29" ht="18">
      <c r="A11" s="5"/>
      <c r="B11" s="19" t="s">
        <v>2</v>
      </c>
      <c r="C11" s="20" t="s">
        <v>13</v>
      </c>
      <c r="D11" s="10"/>
      <c r="E11" s="10"/>
      <c r="F11" s="10"/>
      <c r="G11" s="21"/>
      <c r="H11" s="11"/>
      <c r="I11" s="11"/>
      <c r="J11" s="11"/>
      <c r="K11" s="11"/>
      <c r="L11" s="11"/>
      <c r="M11" s="11"/>
      <c r="N11" s="3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33"/>
      <c r="AB11" s="36"/>
      <c r="AC11" s="36"/>
    </row>
    <row r="12" spans="1:29" ht="18">
      <c r="A12" s="5"/>
      <c r="B12" s="19" t="s">
        <v>10</v>
      </c>
      <c r="C12" s="20" t="s">
        <v>15</v>
      </c>
      <c r="D12" s="10"/>
      <c r="E12" s="10"/>
      <c r="F12" s="10"/>
      <c r="G12" s="21"/>
      <c r="H12" s="11"/>
      <c r="I12" s="11"/>
      <c r="J12" s="11"/>
      <c r="K12" s="11"/>
      <c r="L12" s="11"/>
      <c r="M12" s="11"/>
      <c r="N12" s="33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33"/>
      <c r="AB12" s="36"/>
      <c r="AC12" s="36"/>
    </row>
    <row r="13" spans="1:29" ht="18">
      <c r="A13" s="5"/>
      <c r="B13" s="19" t="s">
        <v>11</v>
      </c>
      <c r="C13" s="20" t="s">
        <v>16</v>
      </c>
      <c r="D13" s="10"/>
      <c r="E13" s="10"/>
      <c r="F13" s="10"/>
      <c r="G13" s="21"/>
      <c r="H13" s="11"/>
      <c r="I13" s="11"/>
      <c r="J13" s="11"/>
      <c r="K13" s="11"/>
      <c r="L13" s="11"/>
      <c r="M13" s="11"/>
      <c r="N13" s="33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33"/>
      <c r="AB13" s="36"/>
      <c r="AC13" s="36"/>
    </row>
    <row r="14" spans="1:29" ht="18">
      <c r="A14" s="5"/>
      <c r="B14" s="19" t="s">
        <v>19</v>
      </c>
      <c r="C14" s="20" t="s">
        <v>20</v>
      </c>
      <c r="D14" s="10"/>
      <c r="E14" s="10"/>
      <c r="F14" s="10"/>
      <c r="G14" s="21"/>
      <c r="H14" s="11"/>
      <c r="I14" s="11"/>
      <c r="J14" s="11"/>
      <c r="K14" s="11"/>
      <c r="L14" s="11"/>
      <c r="M14" s="11"/>
      <c r="N14" s="33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33"/>
      <c r="AB14" s="36"/>
      <c r="AC14" s="36"/>
    </row>
    <row r="15" spans="1:29" ht="18">
      <c r="A15" s="5"/>
      <c r="B15" s="19" t="s">
        <v>18</v>
      </c>
      <c r="C15" s="20" t="s">
        <v>17</v>
      </c>
      <c r="D15" s="10"/>
      <c r="E15" s="10"/>
      <c r="F15" s="10"/>
      <c r="G15" s="21"/>
      <c r="H15" s="11"/>
      <c r="I15" s="11"/>
      <c r="J15" s="11"/>
      <c r="K15" s="11"/>
      <c r="L15" s="11"/>
      <c r="M15" s="11"/>
      <c r="N15" s="33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33"/>
      <c r="AB15" s="36"/>
      <c r="AC15" s="36"/>
    </row>
    <row r="16" spans="1:29" ht="18">
      <c r="A16" s="5"/>
      <c r="B16" s="19" t="s">
        <v>3</v>
      </c>
      <c r="C16" s="20" t="s">
        <v>1</v>
      </c>
      <c r="D16" s="10"/>
      <c r="E16" s="10"/>
      <c r="F16" s="10"/>
      <c r="G16" s="21"/>
      <c r="H16" s="11"/>
      <c r="I16" s="11"/>
      <c r="J16" s="11"/>
      <c r="K16" s="11"/>
      <c r="L16" s="11"/>
      <c r="M16" s="11"/>
      <c r="N16" s="33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33"/>
      <c r="AB16" s="36"/>
      <c r="AC16" s="36"/>
    </row>
    <row r="17" spans="1:31" ht="18.5" thickBot="1">
      <c r="A17" s="5"/>
      <c r="B17" s="22" t="s">
        <v>21</v>
      </c>
      <c r="C17" s="23" t="s">
        <v>12</v>
      </c>
      <c r="D17" s="21"/>
      <c r="E17" s="11"/>
      <c r="F17" s="11"/>
      <c r="G17" s="11"/>
      <c r="H17" s="11"/>
      <c r="I17" s="11"/>
      <c r="J17" s="11"/>
      <c r="K17" s="11"/>
      <c r="L17" s="11"/>
      <c r="M17" s="11"/>
      <c r="N17" s="33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33"/>
      <c r="AB17" s="36"/>
      <c r="AC17" s="36"/>
    </row>
    <row r="18" spans="1:31" ht="18.5" thickBot="1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3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42"/>
      <c r="AB18" s="36"/>
      <c r="AC18" s="36"/>
    </row>
    <row r="19" spans="1:31" ht="14.5" thickBot="1">
      <c r="A19" s="420" t="s">
        <v>55</v>
      </c>
      <c r="B19" s="436" t="s">
        <v>5</v>
      </c>
      <c r="C19" s="434" t="s">
        <v>6</v>
      </c>
      <c r="D19" s="422" t="s">
        <v>7</v>
      </c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31" t="s">
        <v>32</v>
      </c>
      <c r="AA19" s="429" t="s">
        <v>31</v>
      </c>
      <c r="AB19" s="416" t="s">
        <v>246</v>
      </c>
      <c r="AC19" s="416" t="s">
        <v>247</v>
      </c>
      <c r="AD19" s="3"/>
      <c r="AE19" s="3"/>
    </row>
    <row r="20" spans="1:31" ht="14.5" thickBot="1">
      <c r="A20" s="420"/>
      <c r="B20" s="436"/>
      <c r="C20" s="435"/>
      <c r="D20" s="426" t="s">
        <v>49</v>
      </c>
      <c r="E20" s="427"/>
      <c r="F20" s="427"/>
      <c r="G20" s="427"/>
      <c r="H20" s="427"/>
      <c r="I20" s="427"/>
      <c r="J20" s="427"/>
      <c r="K20" s="427"/>
      <c r="L20" s="427"/>
      <c r="M20" s="427"/>
      <c r="N20" s="428"/>
      <c r="O20" s="424" t="s">
        <v>57</v>
      </c>
      <c r="P20" s="425"/>
      <c r="Q20" s="425"/>
      <c r="R20" s="425"/>
      <c r="S20" s="425"/>
      <c r="T20" s="425"/>
      <c r="U20" s="425"/>
      <c r="V20" s="424"/>
      <c r="W20" s="425"/>
      <c r="X20" s="425"/>
      <c r="Y20" s="425"/>
      <c r="Z20" s="432"/>
      <c r="AA20" s="430"/>
      <c r="AB20" s="417"/>
      <c r="AC20" s="417"/>
      <c r="AD20" s="3"/>
      <c r="AE20" s="3"/>
    </row>
    <row r="21" spans="1:31" ht="100" thickBot="1">
      <c r="A21" s="421"/>
      <c r="B21" s="434"/>
      <c r="C21" s="435"/>
      <c r="D21" s="65" t="s">
        <v>9</v>
      </c>
      <c r="E21" s="66" t="s">
        <v>2</v>
      </c>
      <c r="F21" s="66" t="s">
        <v>10</v>
      </c>
      <c r="G21" s="66" t="s">
        <v>11</v>
      </c>
      <c r="H21" s="66" t="s">
        <v>19</v>
      </c>
      <c r="I21" s="66" t="s">
        <v>18</v>
      </c>
      <c r="J21" s="66" t="s">
        <v>1</v>
      </c>
      <c r="K21" s="66" t="s">
        <v>12</v>
      </c>
      <c r="L21" s="67" t="s">
        <v>8</v>
      </c>
      <c r="M21" s="68" t="s">
        <v>0</v>
      </c>
      <c r="N21" s="69" t="s">
        <v>30</v>
      </c>
      <c r="O21" s="66" t="s">
        <v>9</v>
      </c>
      <c r="P21" s="65" t="s">
        <v>2</v>
      </c>
      <c r="Q21" s="66" t="s">
        <v>10</v>
      </c>
      <c r="R21" s="66" t="s">
        <v>11</v>
      </c>
      <c r="S21" s="66" t="s">
        <v>19</v>
      </c>
      <c r="T21" s="66" t="s">
        <v>18</v>
      </c>
      <c r="U21" s="66" t="s">
        <v>1</v>
      </c>
      <c r="V21" s="66" t="s">
        <v>12</v>
      </c>
      <c r="W21" s="67" t="s">
        <v>8</v>
      </c>
      <c r="X21" s="68" t="s">
        <v>0</v>
      </c>
      <c r="Y21" s="41" t="s">
        <v>30</v>
      </c>
      <c r="Z21" s="433"/>
      <c r="AA21" s="430"/>
      <c r="AB21" s="418"/>
      <c r="AC21" s="419"/>
      <c r="AD21" s="3"/>
      <c r="AE21" s="3"/>
    </row>
    <row r="22" spans="1:31" ht="25.5">
      <c r="A22" s="83" t="s">
        <v>36</v>
      </c>
      <c r="B22" s="293" t="s">
        <v>124</v>
      </c>
      <c r="C22" s="302" t="s">
        <v>142</v>
      </c>
      <c r="D22" s="133"/>
      <c r="E22" s="134"/>
      <c r="F22" s="134">
        <v>60</v>
      </c>
      <c r="G22" s="134"/>
      <c r="H22" s="134"/>
      <c r="I22" s="134"/>
      <c r="J22" s="134">
        <v>45</v>
      </c>
      <c r="K22" s="135"/>
      <c r="L22" s="248">
        <f>SUM(D22:K22)</f>
        <v>105</v>
      </c>
      <c r="M22" s="154">
        <v>8</v>
      </c>
      <c r="N22" s="380" t="s">
        <v>127</v>
      </c>
      <c r="O22" s="133"/>
      <c r="P22" s="134"/>
      <c r="Q22" s="134">
        <v>60</v>
      </c>
      <c r="R22" s="134"/>
      <c r="S22" s="134"/>
      <c r="T22" s="134"/>
      <c r="U22" s="134">
        <v>45</v>
      </c>
      <c r="V22" s="135"/>
      <c r="W22" s="187">
        <f>SUM(O22:V22)</f>
        <v>105</v>
      </c>
      <c r="X22" s="210">
        <v>8</v>
      </c>
      <c r="Y22" s="152" t="s">
        <v>77</v>
      </c>
      <c r="Z22" s="205">
        <f>L22+W22</f>
        <v>210</v>
      </c>
      <c r="AA22" s="383">
        <f>X22+M22</f>
        <v>16</v>
      </c>
      <c r="AB22" s="407">
        <f>AA22*25-Z22</f>
        <v>190</v>
      </c>
      <c r="AC22" s="399">
        <f>Z22+AB22</f>
        <v>400</v>
      </c>
      <c r="AD22" s="3"/>
      <c r="AE22" s="3"/>
    </row>
    <row r="23" spans="1:31" ht="38.5">
      <c r="A23" s="83" t="s">
        <v>37</v>
      </c>
      <c r="B23" s="273" t="s">
        <v>140</v>
      </c>
      <c r="C23" s="303" t="s">
        <v>171</v>
      </c>
      <c r="D23" s="131"/>
      <c r="E23" s="79"/>
      <c r="F23" s="80">
        <v>33</v>
      </c>
      <c r="G23" s="79"/>
      <c r="H23" s="63"/>
      <c r="I23" s="63"/>
      <c r="J23" s="80">
        <v>20</v>
      </c>
      <c r="K23" s="111"/>
      <c r="L23" s="249">
        <f t="shared" ref="L23:L35" si="0">SUM(D23:K23)</f>
        <v>53</v>
      </c>
      <c r="M23" s="112">
        <v>4</v>
      </c>
      <c r="N23" s="381" t="s">
        <v>127</v>
      </c>
      <c r="O23" s="131"/>
      <c r="P23" s="64"/>
      <c r="Q23" s="80">
        <v>33</v>
      </c>
      <c r="R23" s="64"/>
      <c r="S23" s="64"/>
      <c r="T23" s="64"/>
      <c r="U23" s="80">
        <v>20</v>
      </c>
      <c r="V23" s="111"/>
      <c r="W23" s="377">
        <f t="shared" ref="W23:W35" si="1">SUM(O23:V23)</f>
        <v>53</v>
      </c>
      <c r="X23" s="153">
        <v>4</v>
      </c>
      <c r="Y23" s="179" t="s">
        <v>77</v>
      </c>
      <c r="Z23" s="184">
        <f>L23+W23</f>
        <v>106</v>
      </c>
      <c r="AA23" s="384">
        <f t="shared" ref="AA23:AA35" si="2">X23+M23</f>
        <v>8</v>
      </c>
      <c r="AB23" s="397">
        <f t="shared" ref="AB23:AB33" si="3">AA23*25-Z23</f>
        <v>94</v>
      </c>
      <c r="AC23" s="402">
        <f t="shared" ref="AC23:AC35" si="4">Z23+AB23</f>
        <v>200</v>
      </c>
      <c r="AD23" s="3"/>
      <c r="AE23" s="3"/>
    </row>
    <row r="24" spans="1:31" ht="14">
      <c r="A24" s="83" t="s">
        <v>38</v>
      </c>
      <c r="B24" s="294" t="s">
        <v>125</v>
      </c>
      <c r="C24" s="304" t="s">
        <v>66</v>
      </c>
      <c r="D24" s="99"/>
      <c r="E24" s="100"/>
      <c r="F24" s="100"/>
      <c r="G24" s="100"/>
      <c r="H24" s="100"/>
      <c r="I24" s="100"/>
      <c r="J24" s="100"/>
      <c r="K24" s="101"/>
      <c r="L24" s="249">
        <f t="shared" si="0"/>
        <v>0</v>
      </c>
      <c r="M24" s="112">
        <v>0</v>
      </c>
      <c r="N24" s="20"/>
      <c r="O24" s="99"/>
      <c r="P24" s="100"/>
      <c r="Q24" s="100">
        <v>28</v>
      </c>
      <c r="R24" s="100"/>
      <c r="S24" s="100"/>
      <c r="T24" s="100"/>
      <c r="U24" s="100">
        <v>12</v>
      </c>
      <c r="V24" s="101"/>
      <c r="W24" s="377">
        <f t="shared" si="1"/>
        <v>40</v>
      </c>
      <c r="X24" s="153">
        <v>3</v>
      </c>
      <c r="Y24" s="130" t="s">
        <v>77</v>
      </c>
      <c r="Z24" s="184">
        <f t="shared" ref="Z24:Z35" si="5">L24+W24</f>
        <v>40</v>
      </c>
      <c r="AA24" s="384">
        <f>X24+M24</f>
        <v>3</v>
      </c>
      <c r="AB24" s="397">
        <f t="shared" si="3"/>
        <v>35</v>
      </c>
      <c r="AC24" s="402">
        <f t="shared" si="4"/>
        <v>75</v>
      </c>
      <c r="AD24" s="3"/>
      <c r="AE24" s="3"/>
    </row>
    <row r="25" spans="1:31" ht="27" customHeight="1">
      <c r="A25" s="83" t="s">
        <v>39</v>
      </c>
      <c r="B25" s="295" t="s">
        <v>126</v>
      </c>
      <c r="C25" s="304" t="s">
        <v>63</v>
      </c>
      <c r="D25" s="99"/>
      <c r="E25" s="100"/>
      <c r="F25" s="100">
        <v>0</v>
      </c>
      <c r="G25" s="100"/>
      <c r="H25" s="100"/>
      <c r="I25" s="100"/>
      <c r="J25" s="100">
        <v>25</v>
      </c>
      <c r="K25" s="101"/>
      <c r="L25" s="249">
        <f t="shared" si="0"/>
        <v>25</v>
      </c>
      <c r="M25" s="112">
        <v>2</v>
      </c>
      <c r="N25" s="20" t="s">
        <v>127</v>
      </c>
      <c r="O25" s="99"/>
      <c r="P25" s="100"/>
      <c r="Q25" s="100">
        <v>25</v>
      </c>
      <c r="R25" s="100"/>
      <c r="S25" s="100"/>
      <c r="T25" s="100"/>
      <c r="U25" s="100"/>
      <c r="V25" s="101"/>
      <c r="W25" s="377">
        <f t="shared" si="1"/>
        <v>25</v>
      </c>
      <c r="X25" s="153">
        <v>2</v>
      </c>
      <c r="Y25" s="130" t="s">
        <v>77</v>
      </c>
      <c r="Z25" s="184">
        <f t="shared" si="5"/>
        <v>50</v>
      </c>
      <c r="AA25" s="384">
        <f t="shared" si="2"/>
        <v>4</v>
      </c>
      <c r="AB25" s="397">
        <f t="shared" si="3"/>
        <v>50</v>
      </c>
      <c r="AC25" s="402">
        <f t="shared" si="4"/>
        <v>100</v>
      </c>
      <c r="AD25" s="3"/>
      <c r="AE25" s="3"/>
    </row>
    <row r="26" spans="1:31" ht="38.5">
      <c r="A26" s="83" t="s">
        <v>40</v>
      </c>
      <c r="B26" s="296" t="s">
        <v>128</v>
      </c>
      <c r="C26" s="304" t="s">
        <v>75</v>
      </c>
      <c r="D26" s="99"/>
      <c r="E26" s="100">
        <v>17</v>
      </c>
      <c r="F26" s="100">
        <v>32</v>
      </c>
      <c r="G26" s="100"/>
      <c r="H26" s="100"/>
      <c r="I26" s="100"/>
      <c r="J26" s="100">
        <v>28</v>
      </c>
      <c r="K26" s="101"/>
      <c r="L26" s="249">
        <f t="shared" si="0"/>
        <v>77</v>
      </c>
      <c r="M26" s="112">
        <v>5</v>
      </c>
      <c r="N26" s="382" t="s">
        <v>127</v>
      </c>
      <c r="O26" s="99"/>
      <c r="P26" s="100">
        <v>13</v>
      </c>
      <c r="Q26" s="100">
        <v>20</v>
      </c>
      <c r="R26" s="100"/>
      <c r="S26" s="100"/>
      <c r="T26" s="100"/>
      <c r="U26" s="100">
        <v>30</v>
      </c>
      <c r="V26" s="101"/>
      <c r="W26" s="377">
        <f t="shared" si="1"/>
        <v>63</v>
      </c>
      <c r="X26" s="153">
        <v>6</v>
      </c>
      <c r="Y26" s="130" t="s">
        <v>77</v>
      </c>
      <c r="Z26" s="184">
        <f t="shared" si="5"/>
        <v>140</v>
      </c>
      <c r="AA26" s="384">
        <f t="shared" si="2"/>
        <v>11</v>
      </c>
      <c r="AB26" s="397">
        <f t="shared" si="3"/>
        <v>135</v>
      </c>
      <c r="AC26" s="402">
        <f t="shared" si="4"/>
        <v>275</v>
      </c>
      <c r="AD26" s="3"/>
      <c r="AE26" s="3"/>
    </row>
    <row r="27" spans="1:31" ht="25.5">
      <c r="A27" s="83" t="s">
        <v>41</v>
      </c>
      <c r="B27" s="297" t="s">
        <v>238</v>
      </c>
      <c r="C27" s="303" t="s">
        <v>65</v>
      </c>
      <c r="D27" s="272"/>
      <c r="E27" s="100"/>
      <c r="F27" s="100"/>
      <c r="G27" s="100"/>
      <c r="H27" s="100"/>
      <c r="I27" s="100"/>
      <c r="J27" s="100"/>
      <c r="K27" s="101"/>
      <c r="L27" s="249">
        <f t="shared" si="0"/>
        <v>0</v>
      </c>
      <c r="M27" s="112">
        <v>0</v>
      </c>
      <c r="N27" s="20"/>
      <c r="O27" s="99"/>
      <c r="P27" s="100"/>
      <c r="Q27" s="100">
        <v>30</v>
      </c>
      <c r="R27" s="100"/>
      <c r="S27" s="100"/>
      <c r="T27" s="100"/>
      <c r="U27" s="100"/>
      <c r="V27" s="101"/>
      <c r="W27" s="377">
        <f>SUM(O27:V27)</f>
        <v>30</v>
      </c>
      <c r="X27" s="153">
        <v>1</v>
      </c>
      <c r="Y27" s="130" t="s">
        <v>34</v>
      </c>
      <c r="Z27" s="184">
        <f t="shared" si="5"/>
        <v>30</v>
      </c>
      <c r="AA27" s="384">
        <f t="shared" si="2"/>
        <v>1</v>
      </c>
      <c r="AB27" s="397">
        <v>0</v>
      </c>
      <c r="AC27" s="402">
        <f t="shared" si="4"/>
        <v>30</v>
      </c>
      <c r="AD27" s="3"/>
      <c r="AE27" s="3"/>
    </row>
    <row r="28" spans="1:31" ht="26">
      <c r="A28" s="83" t="s">
        <v>42</v>
      </c>
      <c r="B28" s="297" t="s">
        <v>129</v>
      </c>
      <c r="C28" s="303" t="s">
        <v>88</v>
      </c>
      <c r="D28" s="99"/>
      <c r="E28" s="100">
        <v>29</v>
      </c>
      <c r="F28" s="100">
        <v>5</v>
      </c>
      <c r="G28" s="100"/>
      <c r="H28" s="100"/>
      <c r="I28" s="100"/>
      <c r="J28" s="100">
        <v>12</v>
      </c>
      <c r="K28" s="101"/>
      <c r="L28" s="249">
        <f>SUM(D28:K28)</f>
        <v>46</v>
      </c>
      <c r="M28" s="112">
        <v>2</v>
      </c>
      <c r="N28" s="20" t="s">
        <v>34</v>
      </c>
      <c r="O28" s="99"/>
      <c r="P28" s="100"/>
      <c r="Q28" s="100"/>
      <c r="R28" s="100"/>
      <c r="S28" s="100"/>
      <c r="T28" s="100"/>
      <c r="U28" s="100"/>
      <c r="V28" s="101"/>
      <c r="W28" s="377"/>
      <c r="X28" s="153"/>
      <c r="Y28" s="130"/>
      <c r="Z28" s="184">
        <f t="shared" si="5"/>
        <v>46</v>
      </c>
      <c r="AA28" s="384">
        <f t="shared" si="2"/>
        <v>2</v>
      </c>
      <c r="AB28" s="397">
        <f t="shared" si="3"/>
        <v>4</v>
      </c>
      <c r="AC28" s="402">
        <f t="shared" si="4"/>
        <v>50</v>
      </c>
      <c r="AD28" s="3"/>
      <c r="AE28" s="3"/>
    </row>
    <row r="29" spans="1:31" ht="14">
      <c r="A29" s="83" t="s">
        <v>43</v>
      </c>
      <c r="B29" s="298" t="s">
        <v>130</v>
      </c>
      <c r="C29" s="303" t="s">
        <v>74</v>
      </c>
      <c r="D29" s="99"/>
      <c r="E29" s="100"/>
      <c r="F29" s="100"/>
      <c r="G29" s="100"/>
      <c r="H29" s="100"/>
      <c r="I29" s="100"/>
      <c r="J29" s="100">
        <v>30</v>
      </c>
      <c r="K29" s="101"/>
      <c r="L29" s="249">
        <f>SUM(D29:K29)</f>
        <v>30</v>
      </c>
      <c r="M29" s="112">
        <v>2</v>
      </c>
      <c r="N29" s="20" t="s">
        <v>34</v>
      </c>
      <c r="O29" s="99"/>
      <c r="P29" s="100"/>
      <c r="Q29" s="100"/>
      <c r="R29" s="100"/>
      <c r="S29" s="100"/>
      <c r="T29" s="100"/>
      <c r="U29" s="100"/>
      <c r="V29" s="101"/>
      <c r="W29" s="377"/>
      <c r="X29" s="153"/>
      <c r="Y29" s="130"/>
      <c r="Z29" s="184">
        <f t="shared" si="5"/>
        <v>30</v>
      </c>
      <c r="AA29" s="384">
        <f t="shared" si="2"/>
        <v>2</v>
      </c>
      <c r="AB29" s="397">
        <f t="shared" si="3"/>
        <v>20</v>
      </c>
      <c r="AC29" s="402">
        <f t="shared" si="4"/>
        <v>50</v>
      </c>
      <c r="AD29" s="3"/>
      <c r="AE29" s="3"/>
    </row>
    <row r="30" spans="1:31" ht="25.5">
      <c r="A30" s="83" t="s">
        <v>44</v>
      </c>
      <c r="B30" s="297" t="s">
        <v>131</v>
      </c>
      <c r="C30" s="303" t="s">
        <v>64</v>
      </c>
      <c r="D30" s="99"/>
      <c r="E30" s="100"/>
      <c r="F30" s="100">
        <v>20</v>
      </c>
      <c r="G30" s="100"/>
      <c r="H30" s="100"/>
      <c r="I30" s="100"/>
      <c r="J30" s="100">
        <v>16</v>
      </c>
      <c r="K30" s="101"/>
      <c r="L30" s="249">
        <f>SUM(D30:K30)</f>
        <v>36</v>
      </c>
      <c r="M30" s="112">
        <v>3</v>
      </c>
      <c r="N30" s="20" t="s">
        <v>34</v>
      </c>
      <c r="O30" s="99"/>
      <c r="P30" s="100"/>
      <c r="Q30" s="100"/>
      <c r="R30" s="100"/>
      <c r="S30" s="100"/>
      <c r="T30" s="100"/>
      <c r="U30" s="100"/>
      <c r="V30" s="101"/>
      <c r="W30" s="377"/>
      <c r="X30" s="153"/>
      <c r="Y30" s="130"/>
      <c r="Z30" s="184">
        <f t="shared" si="5"/>
        <v>36</v>
      </c>
      <c r="AA30" s="384">
        <f t="shared" si="2"/>
        <v>3</v>
      </c>
      <c r="AB30" s="397">
        <f t="shared" si="3"/>
        <v>39</v>
      </c>
      <c r="AC30" s="402">
        <f t="shared" si="4"/>
        <v>75</v>
      </c>
      <c r="AD30" s="3"/>
      <c r="AE30" s="3"/>
    </row>
    <row r="31" spans="1:31" ht="14">
      <c r="A31" s="83" t="s">
        <v>45</v>
      </c>
      <c r="B31" s="298" t="s">
        <v>132</v>
      </c>
      <c r="C31" s="303" t="s">
        <v>70</v>
      </c>
      <c r="D31" s="272"/>
      <c r="E31" s="100">
        <v>30</v>
      </c>
      <c r="F31" s="100"/>
      <c r="G31" s="100"/>
      <c r="H31" s="100"/>
      <c r="I31" s="100"/>
      <c r="J31" s="100"/>
      <c r="K31" s="101"/>
      <c r="L31" s="249">
        <f t="shared" si="0"/>
        <v>30</v>
      </c>
      <c r="M31" s="112">
        <v>2</v>
      </c>
      <c r="N31" s="20" t="s">
        <v>34</v>
      </c>
      <c r="O31" s="99"/>
      <c r="P31" s="100">
        <v>30</v>
      </c>
      <c r="Q31" s="100"/>
      <c r="R31" s="100"/>
      <c r="S31" s="100"/>
      <c r="T31" s="100"/>
      <c r="U31" s="100"/>
      <c r="V31" s="101"/>
      <c r="W31" s="377">
        <f t="shared" si="1"/>
        <v>30</v>
      </c>
      <c r="X31" s="153">
        <v>2</v>
      </c>
      <c r="Y31" s="130" t="s">
        <v>34</v>
      </c>
      <c r="Z31" s="184">
        <f t="shared" si="5"/>
        <v>60</v>
      </c>
      <c r="AA31" s="384">
        <f t="shared" si="2"/>
        <v>4</v>
      </c>
      <c r="AB31" s="397">
        <f t="shared" si="3"/>
        <v>40</v>
      </c>
      <c r="AC31" s="402">
        <f t="shared" si="4"/>
        <v>100</v>
      </c>
      <c r="AD31" s="3"/>
      <c r="AE31" s="3"/>
    </row>
    <row r="32" spans="1:31" ht="14">
      <c r="A32" s="83" t="s">
        <v>69</v>
      </c>
      <c r="B32" s="298" t="s">
        <v>133</v>
      </c>
      <c r="C32" s="303"/>
      <c r="D32" s="272"/>
      <c r="E32" s="100">
        <v>15</v>
      </c>
      <c r="F32" s="100"/>
      <c r="G32" s="100"/>
      <c r="H32" s="100"/>
      <c r="I32" s="100"/>
      <c r="J32" s="100"/>
      <c r="K32" s="101"/>
      <c r="L32" s="249">
        <f t="shared" si="0"/>
        <v>15</v>
      </c>
      <c r="M32" s="112">
        <v>1</v>
      </c>
      <c r="N32" s="20" t="s">
        <v>34</v>
      </c>
      <c r="O32" s="99"/>
      <c r="P32" s="100"/>
      <c r="Q32" s="100"/>
      <c r="R32" s="100"/>
      <c r="S32" s="100"/>
      <c r="T32" s="100"/>
      <c r="U32" s="100"/>
      <c r="V32" s="101"/>
      <c r="W32" s="377">
        <f t="shared" si="1"/>
        <v>0</v>
      </c>
      <c r="X32" s="153">
        <v>0</v>
      </c>
      <c r="Y32" s="130"/>
      <c r="Z32" s="184">
        <f t="shared" si="5"/>
        <v>15</v>
      </c>
      <c r="AA32" s="384">
        <f t="shared" si="2"/>
        <v>1</v>
      </c>
      <c r="AB32" s="397">
        <f t="shared" si="3"/>
        <v>10</v>
      </c>
      <c r="AC32" s="402">
        <f t="shared" si="4"/>
        <v>25</v>
      </c>
      <c r="AD32" s="3"/>
      <c r="AE32" s="3"/>
    </row>
    <row r="33" spans="1:31" ht="14">
      <c r="A33" s="83" t="s">
        <v>46</v>
      </c>
      <c r="B33" s="298" t="s">
        <v>134</v>
      </c>
      <c r="C33" s="305"/>
      <c r="D33" s="272"/>
      <c r="E33" s="100"/>
      <c r="F33" s="100"/>
      <c r="G33" s="100"/>
      <c r="H33" s="100"/>
      <c r="I33" s="100"/>
      <c r="J33" s="100"/>
      <c r="K33" s="101"/>
      <c r="L33" s="249">
        <f t="shared" si="0"/>
        <v>0</v>
      </c>
      <c r="M33" s="112">
        <v>0</v>
      </c>
      <c r="N33" s="20"/>
      <c r="O33" s="99"/>
      <c r="P33" s="100">
        <v>15</v>
      </c>
      <c r="Q33" s="100"/>
      <c r="R33" s="100"/>
      <c r="S33" s="100"/>
      <c r="T33" s="100"/>
      <c r="U33" s="100"/>
      <c r="V33" s="101"/>
      <c r="W33" s="377">
        <f t="shared" si="1"/>
        <v>15</v>
      </c>
      <c r="X33" s="153">
        <v>1</v>
      </c>
      <c r="Y33" s="130" t="s">
        <v>34</v>
      </c>
      <c r="Z33" s="184">
        <f t="shared" si="5"/>
        <v>15</v>
      </c>
      <c r="AA33" s="384">
        <v>1</v>
      </c>
      <c r="AB33" s="397">
        <f t="shared" si="3"/>
        <v>10</v>
      </c>
      <c r="AC33" s="402">
        <f t="shared" si="4"/>
        <v>25</v>
      </c>
      <c r="AD33" s="3"/>
      <c r="AE33" s="3"/>
    </row>
    <row r="34" spans="1:31" ht="13">
      <c r="A34" s="83" t="s">
        <v>47</v>
      </c>
      <c r="B34" s="299" t="s">
        <v>135</v>
      </c>
      <c r="C34" s="306" t="s">
        <v>71</v>
      </c>
      <c r="D34" s="174"/>
      <c r="E34" s="168"/>
      <c r="F34" s="168"/>
      <c r="G34" s="168"/>
      <c r="H34" s="168"/>
      <c r="I34" s="168"/>
      <c r="J34" s="168">
        <v>4</v>
      </c>
      <c r="K34" s="171"/>
      <c r="L34" s="249">
        <f t="shared" si="0"/>
        <v>4</v>
      </c>
      <c r="M34" s="112">
        <v>0</v>
      </c>
      <c r="N34" s="375" t="s">
        <v>120</v>
      </c>
      <c r="O34" s="174"/>
      <c r="P34" s="168"/>
      <c r="Q34" s="168"/>
      <c r="R34" s="168"/>
      <c r="S34" s="168"/>
      <c r="T34" s="168"/>
      <c r="U34" s="168"/>
      <c r="V34" s="171"/>
      <c r="W34" s="377"/>
      <c r="X34" s="216"/>
      <c r="Y34" s="181"/>
      <c r="Z34" s="184">
        <f t="shared" si="5"/>
        <v>4</v>
      </c>
      <c r="AA34" s="384">
        <f t="shared" si="2"/>
        <v>0</v>
      </c>
      <c r="AB34" s="397">
        <v>0</v>
      </c>
      <c r="AC34" s="402">
        <f t="shared" si="4"/>
        <v>4</v>
      </c>
    </row>
    <row r="35" spans="1:31" ht="26" thickBot="1">
      <c r="A35" s="83" t="s">
        <v>48</v>
      </c>
      <c r="B35" s="300" t="s">
        <v>136</v>
      </c>
      <c r="C35" s="307"/>
      <c r="D35" s="284"/>
      <c r="E35" s="170"/>
      <c r="F35" s="170"/>
      <c r="G35" s="170"/>
      <c r="H35" s="170"/>
      <c r="I35" s="170"/>
      <c r="J35" s="170"/>
      <c r="K35" s="285"/>
      <c r="L35" s="250">
        <f t="shared" si="0"/>
        <v>0</v>
      </c>
      <c r="M35" s="206">
        <v>0</v>
      </c>
      <c r="N35" s="376"/>
      <c r="O35" s="288"/>
      <c r="P35" s="286"/>
      <c r="Q35" s="286"/>
      <c r="R35" s="286"/>
      <c r="S35" s="286"/>
      <c r="T35" s="170">
        <v>120</v>
      </c>
      <c r="U35" s="286"/>
      <c r="V35" s="287"/>
      <c r="W35" s="378">
        <f t="shared" si="1"/>
        <v>120</v>
      </c>
      <c r="X35" s="371">
        <v>4</v>
      </c>
      <c r="Y35" s="289" t="s">
        <v>34</v>
      </c>
      <c r="Z35" s="207">
        <f t="shared" si="5"/>
        <v>120</v>
      </c>
      <c r="AA35" s="385">
        <f t="shared" si="2"/>
        <v>4</v>
      </c>
      <c r="AB35" s="403">
        <v>0</v>
      </c>
      <c r="AC35" s="404">
        <f t="shared" si="4"/>
        <v>120</v>
      </c>
      <c r="AD35" s="3"/>
      <c r="AE35" s="3"/>
    </row>
    <row r="36" spans="1:31" ht="13.5" thickBot="1">
      <c r="A36" s="6"/>
      <c r="B36" s="301" t="s">
        <v>33</v>
      </c>
      <c r="C36" s="28"/>
      <c r="D36" s="234">
        <f>SUM(D22:D35)</f>
        <v>0</v>
      </c>
      <c r="E36" s="231">
        <f t="shared" ref="E36:K36" si="6">SUM(E22:E35)</f>
        <v>91</v>
      </c>
      <c r="F36" s="231">
        <f t="shared" si="6"/>
        <v>150</v>
      </c>
      <c r="G36" s="231">
        <f t="shared" si="6"/>
        <v>0</v>
      </c>
      <c r="H36" s="231">
        <f t="shared" si="6"/>
        <v>0</v>
      </c>
      <c r="I36" s="231">
        <f t="shared" si="6"/>
        <v>0</v>
      </c>
      <c r="J36" s="231">
        <f t="shared" si="6"/>
        <v>180</v>
      </c>
      <c r="K36" s="231">
        <f t="shared" si="6"/>
        <v>0</v>
      </c>
      <c r="L36" s="240">
        <f>SUM(L22:L35)</f>
        <v>421</v>
      </c>
      <c r="M36" s="230">
        <f>SUM(M22:M35)</f>
        <v>29</v>
      </c>
      <c r="N36" s="373"/>
      <c r="O36" s="374">
        <f>SUM(O22:O35)</f>
        <v>0</v>
      </c>
      <c r="P36" s="374">
        <f t="shared" ref="P36:V36" si="7">SUM(P22:P35)</f>
        <v>58</v>
      </c>
      <c r="Q36" s="374">
        <f t="shared" si="7"/>
        <v>196</v>
      </c>
      <c r="R36" s="374">
        <f t="shared" si="7"/>
        <v>0</v>
      </c>
      <c r="S36" s="374">
        <f t="shared" si="7"/>
        <v>0</v>
      </c>
      <c r="T36" s="374">
        <f t="shared" si="7"/>
        <v>120</v>
      </c>
      <c r="U36" s="374">
        <f t="shared" si="7"/>
        <v>107</v>
      </c>
      <c r="V36" s="374">
        <f t="shared" si="7"/>
        <v>0</v>
      </c>
      <c r="W36" s="372">
        <f>SUM(W22:W35)</f>
        <v>481</v>
      </c>
      <c r="X36" s="230">
        <f>SUM(X22:X35)</f>
        <v>31</v>
      </c>
      <c r="Y36" s="241"/>
      <c r="Z36" s="242">
        <f>SUM(Z22:Z35)</f>
        <v>902</v>
      </c>
      <c r="AA36" s="386">
        <f>SUM(AA22:AA35)</f>
        <v>60</v>
      </c>
      <c r="AB36" s="405">
        <f>SUM(AB22:AB35)</f>
        <v>627</v>
      </c>
      <c r="AC36" s="406"/>
    </row>
    <row r="37" spans="1:31" ht="18">
      <c r="A37" s="150"/>
      <c r="B37" s="150"/>
      <c r="C37" s="150"/>
      <c r="D37" s="150"/>
      <c r="E37" s="150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36"/>
      <c r="AC37" s="36"/>
    </row>
    <row r="38" spans="1:31" ht="14">
      <c r="A38" s="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35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35"/>
      <c r="AB38" s="387"/>
      <c r="AC38" s="387"/>
      <c r="AD38" s="3"/>
      <c r="AE38" s="3"/>
    </row>
    <row r="39" spans="1:31" ht="14">
      <c r="A39" s="2"/>
      <c r="B39" s="10" t="s">
        <v>60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35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5"/>
      <c r="AB39" s="387"/>
      <c r="AC39" s="387"/>
      <c r="AD39" s="3"/>
      <c r="AE39" s="3"/>
    </row>
    <row r="40" spans="1:31" ht="14">
      <c r="A40" s="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35"/>
      <c r="O40" s="10"/>
      <c r="P40" s="10"/>
      <c r="Q40" s="10"/>
      <c r="R40" s="43"/>
      <c r="S40" s="10"/>
      <c r="T40" s="10"/>
      <c r="U40" s="10"/>
      <c r="V40" s="10"/>
      <c r="W40" s="10"/>
      <c r="X40" s="10"/>
      <c r="Y40" s="10"/>
      <c r="Z40" s="10"/>
      <c r="AA40" s="35"/>
      <c r="AB40" s="387"/>
      <c r="AC40" s="387"/>
      <c r="AD40" s="3"/>
      <c r="AE40" s="3"/>
    </row>
    <row r="41" spans="1:31" ht="14">
      <c r="A41" s="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35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35"/>
      <c r="AB41" s="387"/>
      <c r="AC41" s="387"/>
      <c r="AD41" s="3"/>
      <c r="AE41" s="3"/>
    </row>
    <row r="42" spans="1:31" ht="14">
      <c r="A42" s="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35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5"/>
      <c r="AB42" s="387"/>
      <c r="AC42" s="387"/>
      <c r="AD42" s="3"/>
      <c r="AE42" s="3"/>
    </row>
    <row r="43" spans="1:31" ht="14">
      <c r="A43" s="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35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5"/>
      <c r="AB43" s="387"/>
      <c r="AC43" s="387"/>
      <c r="AD43" s="3"/>
      <c r="AE43" s="3"/>
    </row>
    <row r="44" spans="1:31" ht="14">
      <c r="A44" s="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35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35"/>
      <c r="AB44" s="387"/>
      <c r="AC44" s="387"/>
      <c r="AD44" s="3"/>
      <c r="AE44" s="3"/>
    </row>
    <row r="45" spans="1:31" ht="18">
      <c r="A45" s="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35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35"/>
      <c r="AB45" s="36"/>
      <c r="AC45" s="36"/>
    </row>
    <row r="46" spans="1:31" ht="18">
      <c r="A46" s="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35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35"/>
      <c r="AB46" s="36"/>
      <c r="AC46" s="36"/>
    </row>
    <row r="47" spans="1:31" ht="18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35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35"/>
      <c r="AB47" s="36"/>
      <c r="AC47" s="36"/>
    </row>
    <row r="48" spans="1:31" ht="18">
      <c r="A48" s="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35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35"/>
      <c r="AB48" s="36"/>
      <c r="AC48" s="36"/>
    </row>
    <row r="49" spans="1:29" ht="18">
      <c r="A49" s="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35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5"/>
      <c r="AB49" s="36"/>
      <c r="AC49" s="36"/>
    </row>
    <row r="50" spans="1:29" ht="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6"/>
      <c r="AB50" s="36"/>
      <c r="AC50" s="36"/>
    </row>
    <row r="51" spans="1:29" ht="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6"/>
      <c r="AB51" s="36"/>
      <c r="AC51" s="36"/>
    </row>
    <row r="52" spans="1:29" ht="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36"/>
      <c r="AB52" s="36"/>
      <c r="AC52" s="36"/>
    </row>
    <row r="53" spans="1:29" ht="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36"/>
      <c r="AB53" s="36"/>
      <c r="AC53" s="36"/>
    </row>
    <row r="54" spans="1:29" ht="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36"/>
      <c r="AB54" s="36"/>
      <c r="AC54" s="36"/>
    </row>
    <row r="55" spans="1:29" ht="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6"/>
      <c r="AB55" s="36"/>
      <c r="AC55" s="36"/>
    </row>
    <row r="56" spans="1:29" ht="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6"/>
      <c r="AB56" s="36"/>
      <c r="AC56" s="36"/>
    </row>
    <row r="57" spans="1:29" ht="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6"/>
      <c r="AB57" s="36"/>
      <c r="AC57" s="36"/>
    </row>
    <row r="58" spans="1:29" ht="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6"/>
      <c r="AB58" s="36"/>
      <c r="AC58" s="36"/>
    </row>
    <row r="59" spans="1:29" ht="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6"/>
      <c r="AB59" s="36"/>
      <c r="AC59" s="36"/>
    </row>
    <row r="60" spans="1:29" ht="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6"/>
      <c r="AB60" s="36"/>
      <c r="AC60" s="36"/>
    </row>
    <row r="61" spans="1:29" ht="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6"/>
      <c r="AB61" s="36"/>
      <c r="AC61" s="36"/>
    </row>
    <row r="62" spans="1:29" ht="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6"/>
      <c r="AB62" s="36"/>
      <c r="AC62" s="36"/>
    </row>
    <row r="63" spans="1:29" ht="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6"/>
      <c r="AB63" s="36"/>
      <c r="AC63" s="36"/>
    </row>
    <row r="64" spans="1:29" ht="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6"/>
      <c r="AB64" s="36"/>
      <c r="AC64" s="36"/>
    </row>
    <row r="65" spans="1:29" ht="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6"/>
      <c r="AB65" s="36"/>
      <c r="AC65" s="36"/>
    </row>
    <row r="66" spans="1:29" ht="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6"/>
      <c r="AB66" s="36"/>
      <c r="AC66" s="36"/>
    </row>
    <row r="67" spans="1:29" ht="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6"/>
      <c r="AB67" s="36"/>
      <c r="AC67" s="36"/>
    </row>
    <row r="68" spans="1:29" ht="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6"/>
      <c r="AB68" s="36"/>
      <c r="AC68" s="36"/>
    </row>
    <row r="69" spans="1:29" ht="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6"/>
      <c r="AB69" s="36"/>
      <c r="AC69" s="36"/>
    </row>
    <row r="70" spans="1:29" ht="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6"/>
      <c r="AB70" s="36"/>
      <c r="AC70" s="36"/>
    </row>
    <row r="71" spans="1:29" ht="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6"/>
      <c r="AB71" s="36"/>
      <c r="AC71" s="36"/>
    </row>
    <row r="72" spans="1:29" ht="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6"/>
      <c r="AB72" s="36"/>
      <c r="AC72" s="36"/>
    </row>
    <row r="73" spans="1:29" ht="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6"/>
      <c r="AB73" s="36"/>
      <c r="AC73" s="36"/>
    </row>
    <row r="74" spans="1:29" ht="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6"/>
      <c r="AB74" s="36"/>
      <c r="AC74" s="36"/>
    </row>
    <row r="75" spans="1:29" ht="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6"/>
      <c r="AB75" s="36"/>
      <c r="AC75" s="36"/>
    </row>
    <row r="76" spans="1:29" ht="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6"/>
      <c r="AB76" s="36"/>
      <c r="AC76" s="36"/>
    </row>
    <row r="77" spans="1:29" ht="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6"/>
      <c r="AB77" s="36"/>
      <c r="AC77" s="36"/>
    </row>
    <row r="78" spans="1:29" ht="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6"/>
      <c r="AB78" s="36"/>
      <c r="AC78" s="36"/>
    </row>
    <row r="79" spans="1:29" ht="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6"/>
      <c r="AB79" s="36"/>
      <c r="AC79" s="36"/>
    </row>
    <row r="80" spans="1:29" ht="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6"/>
      <c r="AC80" s="36"/>
    </row>
    <row r="81" spans="1:29" ht="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6"/>
      <c r="AB81" s="36"/>
      <c r="AC81" s="36"/>
    </row>
    <row r="82" spans="1:29" ht="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6"/>
      <c r="AC82" s="36"/>
    </row>
    <row r="83" spans="1:29" ht="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6"/>
      <c r="AC83" s="36"/>
    </row>
    <row r="84" spans="1:29" ht="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6"/>
      <c r="AB84" s="36"/>
      <c r="AC84" s="36"/>
    </row>
    <row r="85" spans="1:29" ht="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6"/>
      <c r="AB85" s="36"/>
      <c r="AC85" s="36"/>
    </row>
    <row r="86" spans="1:29" ht="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6"/>
      <c r="AC86" s="36"/>
    </row>
    <row r="87" spans="1:29" ht="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6"/>
      <c r="AB87" s="36"/>
      <c r="AC87" s="36"/>
    </row>
    <row r="88" spans="1:29" ht="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6"/>
      <c r="AB88" s="36"/>
      <c r="AC88" s="36"/>
    </row>
    <row r="89" spans="1:29" ht="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6"/>
      <c r="AB89" s="36"/>
      <c r="AC89" s="36"/>
    </row>
    <row r="90" spans="1:29" ht="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6"/>
      <c r="AB90" s="36"/>
      <c r="AC90" s="36"/>
    </row>
    <row r="91" spans="1:29" ht="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6"/>
      <c r="AB91" s="36"/>
      <c r="AC91" s="36"/>
    </row>
    <row r="92" spans="1:29" ht="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6"/>
      <c r="AB92" s="36"/>
      <c r="AC92" s="36"/>
    </row>
    <row r="93" spans="1:29" ht="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6"/>
      <c r="AB93" s="36"/>
      <c r="AC93" s="36"/>
    </row>
    <row r="94" spans="1:29" ht="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6"/>
      <c r="AB94" s="36"/>
      <c r="AC94" s="36"/>
    </row>
    <row r="95" spans="1:29" ht="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6"/>
      <c r="AB95" s="36"/>
      <c r="AC95" s="36"/>
    </row>
    <row r="96" spans="1:29" ht="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6"/>
      <c r="AB96" s="36"/>
      <c r="AC96" s="36"/>
    </row>
    <row r="97" spans="1:29" ht="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6"/>
      <c r="AB97" s="36"/>
      <c r="AC97" s="36"/>
    </row>
    <row r="98" spans="1:29" ht="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6"/>
      <c r="AB98" s="36"/>
      <c r="AC98" s="36"/>
    </row>
    <row r="99" spans="1:29" ht="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6"/>
      <c r="AB99" s="36"/>
      <c r="AC99" s="36"/>
    </row>
    <row r="100" spans="1:29" ht="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6"/>
      <c r="AB100" s="36"/>
      <c r="AC100" s="36"/>
    </row>
    <row r="101" spans="1:29" ht="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6"/>
      <c r="AB101" s="36"/>
      <c r="AC101" s="36"/>
    </row>
    <row r="102" spans="1:29" ht="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36"/>
      <c r="AB102" s="36"/>
      <c r="AC102" s="36"/>
    </row>
    <row r="103" spans="1:29" ht="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36"/>
      <c r="AB103" s="36"/>
      <c r="AC103" s="36"/>
    </row>
    <row r="104" spans="1:29" ht="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36"/>
      <c r="AB104" s="36"/>
      <c r="AC104" s="36"/>
    </row>
    <row r="105" spans="1:29" ht="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36"/>
      <c r="AB105" s="36"/>
      <c r="AC105" s="36"/>
    </row>
    <row r="106" spans="1:29" ht="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36"/>
      <c r="AB106" s="36"/>
      <c r="AC106" s="36"/>
    </row>
    <row r="107" spans="1:29" ht="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36"/>
      <c r="AB107" s="36"/>
      <c r="AC107" s="36"/>
    </row>
    <row r="108" spans="1:29" ht="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36"/>
      <c r="AB108" s="36"/>
      <c r="AC108" s="36"/>
    </row>
    <row r="109" spans="1:29" ht="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36"/>
      <c r="AB109" s="36"/>
      <c r="AC109" s="36"/>
    </row>
    <row r="110" spans="1:29" ht="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36"/>
      <c r="AB110" s="36"/>
      <c r="AC110" s="36"/>
    </row>
    <row r="111" spans="1:29" ht="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36"/>
      <c r="AB111" s="36"/>
      <c r="AC111" s="36"/>
    </row>
    <row r="112" spans="1:29" ht="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36"/>
      <c r="AB112" s="36"/>
      <c r="AC112" s="36"/>
    </row>
    <row r="113" spans="1:29" ht="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6"/>
      <c r="AB113" s="36"/>
      <c r="AC113" s="36"/>
    </row>
    <row r="114" spans="1:29" ht="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36"/>
      <c r="AB114" s="36"/>
      <c r="AC114" s="36"/>
    </row>
    <row r="115" spans="1:29" ht="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36"/>
      <c r="AB115" s="36"/>
      <c r="AC115" s="36"/>
    </row>
    <row r="116" spans="1:29" ht="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36"/>
      <c r="AB116" s="36"/>
      <c r="AC116" s="36"/>
    </row>
    <row r="117" spans="1:29" ht="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6"/>
      <c r="AB117" s="36"/>
      <c r="AC117" s="36"/>
    </row>
    <row r="118" spans="1:29" ht="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36"/>
      <c r="AB118" s="36"/>
      <c r="AC118" s="36"/>
    </row>
    <row r="119" spans="1:29" ht="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36"/>
      <c r="AB119" s="36"/>
      <c r="AC119" s="36"/>
    </row>
    <row r="120" spans="1:29" ht="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36"/>
      <c r="AB120" s="36"/>
      <c r="AC120" s="36"/>
    </row>
    <row r="121" spans="1:29" ht="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6"/>
      <c r="AB121" s="36"/>
      <c r="AC121" s="36"/>
    </row>
    <row r="122" spans="1:29" ht="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6"/>
      <c r="AB122" s="36"/>
      <c r="AC122" s="36"/>
    </row>
    <row r="123" spans="1:29" ht="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6"/>
      <c r="AB123" s="36"/>
      <c r="AC123" s="36"/>
    </row>
    <row r="124" spans="1:29" ht="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6"/>
      <c r="AB124" s="36"/>
      <c r="AC124" s="36"/>
    </row>
    <row r="125" spans="1:29" ht="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6"/>
      <c r="AB125" s="36"/>
      <c r="AC125" s="36"/>
    </row>
    <row r="126" spans="1:29" ht="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6"/>
      <c r="AB126" s="36"/>
      <c r="AC126" s="36"/>
    </row>
    <row r="127" spans="1:29" ht="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6"/>
      <c r="AB127" s="36"/>
      <c r="AC127" s="36"/>
    </row>
    <row r="128" spans="1:29" ht="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6"/>
      <c r="AB128" s="36"/>
      <c r="AC128" s="36"/>
    </row>
    <row r="129" spans="1:29" ht="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6"/>
      <c r="AB129" s="36"/>
      <c r="AC129" s="36"/>
    </row>
    <row r="130" spans="1:29" ht="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6"/>
      <c r="AB130" s="36"/>
      <c r="AC130" s="36"/>
    </row>
    <row r="131" spans="1:29" ht="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6"/>
      <c r="AB131" s="36"/>
      <c r="AC131" s="36"/>
    </row>
    <row r="132" spans="1:29" ht="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6"/>
      <c r="AB132" s="36"/>
      <c r="AC132" s="36"/>
    </row>
    <row r="133" spans="1:29" ht="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6"/>
      <c r="AB133" s="36"/>
      <c r="AC133" s="36"/>
    </row>
    <row r="134" spans="1:29" ht="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6"/>
      <c r="AB134" s="36"/>
      <c r="AC134" s="36"/>
    </row>
    <row r="135" spans="1:29" ht="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6"/>
      <c r="AB135" s="36"/>
      <c r="AC135" s="36"/>
    </row>
    <row r="136" spans="1:29" ht="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6"/>
      <c r="AB136" s="36"/>
      <c r="AC136" s="36"/>
    </row>
    <row r="137" spans="1:29" ht="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6"/>
      <c r="AB137" s="36"/>
      <c r="AC137" s="36"/>
    </row>
    <row r="138" spans="1:29" ht="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6"/>
      <c r="AB138" s="36"/>
      <c r="AC138" s="36"/>
    </row>
    <row r="139" spans="1:29" ht="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6"/>
      <c r="AB139" s="36"/>
      <c r="AC139" s="36"/>
    </row>
    <row r="140" spans="1:29" ht="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6"/>
      <c r="AB140" s="36"/>
      <c r="AC140" s="36"/>
    </row>
    <row r="141" spans="1:29" ht="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6"/>
      <c r="AB141" s="36"/>
      <c r="AC141" s="36"/>
    </row>
    <row r="142" spans="1:29" ht="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6"/>
      <c r="AB142" s="36"/>
      <c r="AC142" s="36"/>
    </row>
    <row r="143" spans="1:29" ht="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6"/>
      <c r="AB143" s="36"/>
      <c r="AC143" s="36"/>
    </row>
    <row r="144" spans="1:29" ht="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6"/>
      <c r="AB144" s="36"/>
      <c r="AC144" s="36"/>
    </row>
    <row r="145" spans="1:29" ht="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6"/>
      <c r="AB145" s="36"/>
      <c r="AC145" s="36"/>
    </row>
    <row r="146" spans="1:29" ht="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6"/>
      <c r="AB146" s="36"/>
      <c r="AC146" s="36"/>
    </row>
    <row r="147" spans="1:29" ht="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6"/>
      <c r="AB147" s="36"/>
      <c r="AC147" s="36"/>
    </row>
  </sheetData>
  <mergeCells count="10">
    <mergeCell ref="AB19:AB21"/>
    <mergeCell ref="AC19:AC21"/>
    <mergeCell ref="A19:A21"/>
    <mergeCell ref="D19:Y19"/>
    <mergeCell ref="O20:Y20"/>
    <mergeCell ref="D20:N20"/>
    <mergeCell ref="AA19:AA21"/>
    <mergeCell ref="Z19:Z21"/>
    <mergeCell ref="C19:C21"/>
    <mergeCell ref="B19:B21"/>
  </mergeCells>
  <phoneticPr fontId="0" type="noConversion"/>
  <pageMargins left="0.78740157480314965" right="0.43307086614173229" top="0.15748031496062992" bottom="0.35433070866141736" header="0.15748031496062992" footer="0.27559055118110237"/>
  <pageSetup paperSize="9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9ADF-F1A1-497D-8135-533312ECC14D}">
  <sheetPr>
    <tabColor theme="5" tint="-0.249977111117893"/>
  </sheetPr>
  <dimension ref="A1:W36"/>
  <sheetViews>
    <sheetView workbookViewId="0">
      <selection activeCell="T12" sqref="T12"/>
    </sheetView>
  </sheetViews>
  <sheetFormatPr defaultRowHeight="12.5"/>
  <cols>
    <col min="1" max="1" width="3.6328125" bestFit="1" customWidth="1"/>
    <col min="2" max="2" width="39.36328125" customWidth="1"/>
    <col min="3" max="3" width="41.90625" customWidth="1"/>
    <col min="4" max="11" width="5.453125" customWidth="1"/>
    <col min="12" max="12" width="7.453125" bestFit="1" customWidth="1"/>
    <col min="13" max="20" width="5.08984375" customWidth="1"/>
    <col min="21" max="21" width="9.54296875" style="34" bestFit="1" customWidth="1"/>
  </cols>
  <sheetData>
    <row r="1" spans="2:21" ht="31.5" thickBot="1">
      <c r="B1" s="32" t="s">
        <v>53</v>
      </c>
      <c r="C1" s="29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35"/>
    </row>
    <row r="2" spans="2:21" ht="18">
      <c r="B2" s="56" t="s">
        <v>54</v>
      </c>
      <c r="C2" s="54" t="s">
        <v>56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35"/>
    </row>
    <row r="3" spans="2:21" ht="13">
      <c r="B3" s="12" t="s">
        <v>29</v>
      </c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35"/>
    </row>
    <row r="4" spans="2:21" ht="13">
      <c r="B4" s="12" t="s">
        <v>26</v>
      </c>
      <c r="C4" s="13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35"/>
    </row>
    <row r="5" spans="2:21" ht="13">
      <c r="B5" s="12" t="s">
        <v>24</v>
      </c>
      <c r="C5" s="13" t="s">
        <v>72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35"/>
    </row>
    <row r="6" spans="2:21" ht="13">
      <c r="B6" s="12" t="s">
        <v>25</v>
      </c>
      <c r="C6" s="13" t="s">
        <v>27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35"/>
    </row>
    <row r="7" spans="2:21" ht="18">
      <c r="B7" s="53" t="s">
        <v>23</v>
      </c>
      <c r="C7" s="55" t="s">
        <v>114</v>
      </c>
      <c r="D7" s="10"/>
      <c r="E7" s="21" t="s">
        <v>143</v>
      </c>
      <c r="F7" s="10"/>
      <c r="G7" s="10"/>
      <c r="H7" s="10" t="s">
        <v>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35"/>
    </row>
    <row r="8" spans="2:21" ht="13.5" thickBot="1">
      <c r="B8" s="14" t="s">
        <v>22</v>
      </c>
      <c r="C8" s="52" t="s">
        <v>107</v>
      </c>
      <c r="D8" s="10"/>
      <c r="E8" s="21" t="s">
        <v>331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35"/>
    </row>
    <row r="9" spans="2:21" ht="13.5" thickBot="1">
      <c r="B9" s="15"/>
      <c r="C9" s="1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35"/>
    </row>
    <row r="10" spans="2:21" ht="13">
      <c r="B10" s="17" t="s">
        <v>9</v>
      </c>
      <c r="C10" s="18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35"/>
    </row>
    <row r="11" spans="2:21" ht="13">
      <c r="B11" s="19" t="s">
        <v>2</v>
      </c>
      <c r="C11" s="20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5"/>
    </row>
    <row r="12" spans="2:21" ht="13">
      <c r="B12" s="19" t="s">
        <v>10</v>
      </c>
      <c r="C12" s="20" t="s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5"/>
    </row>
    <row r="13" spans="2:21" ht="13">
      <c r="B13" s="19" t="s">
        <v>11</v>
      </c>
      <c r="C13" s="20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5"/>
    </row>
    <row r="14" spans="2:21" ht="13">
      <c r="B14" s="19" t="s">
        <v>3</v>
      </c>
      <c r="C14" s="20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5"/>
    </row>
    <row r="15" spans="2:21" ht="13.5" thickBot="1">
      <c r="B15" s="22" t="s">
        <v>21</v>
      </c>
      <c r="C15" s="23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5"/>
    </row>
    <row r="16" spans="2:21" ht="13" thickBo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35"/>
    </row>
    <row r="17" spans="1:23" ht="13.5" thickBot="1">
      <c r="A17" s="420" t="s">
        <v>55</v>
      </c>
      <c r="B17" s="436" t="s">
        <v>35</v>
      </c>
      <c r="C17" s="434" t="s">
        <v>6</v>
      </c>
      <c r="D17" s="422" t="s">
        <v>7</v>
      </c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</row>
    <row r="18" spans="1:23" ht="13.5" thickBot="1">
      <c r="A18" s="420"/>
      <c r="B18" s="436"/>
      <c r="C18" s="435"/>
      <c r="D18" s="426" t="s">
        <v>50</v>
      </c>
      <c r="E18" s="427"/>
      <c r="F18" s="427"/>
      <c r="G18" s="427"/>
      <c r="H18" s="427"/>
      <c r="I18" s="427"/>
      <c r="J18" s="427"/>
      <c r="K18" s="427"/>
      <c r="L18" s="428"/>
      <c r="M18" s="425" t="s">
        <v>58</v>
      </c>
      <c r="N18" s="425"/>
      <c r="O18" s="425"/>
      <c r="P18" s="425"/>
      <c r="Q18" s="425"/>
      <c r="R18" s="425"/>
      <c r="S18" s="425"/>
      <c r="T18" s="425"/>
      <c r="U18" s="425"/>
    </row>
    <row r="19" spans="1:23" ht="100" thickBot="1">
      <c r="A19" s="421"/>
      <c r="B19" s="434"/>
      <c r="C19" s="435"/>
      <c r="D19" s="65" t="s">
        <v>9</v>
      </c>
      <c r="E19" s="66" t="s">
        <v>2</v>
      </c>
      <c r="F19" s="66" t="s">
        <v>10</v>
      </c>
      <c r="G19" s="66" t="s">
        <v>11</v>
      </c>
      <c r="H19" s="66" t="s">
        <v>51</v>
      </c>
      <c r="I19" s="94" t="s">
        <v>52</v>
      </c>
      <c r="J19" s="843" t="s">
        <v>8</v>
      </c>
      <c r="K19" s="66" t="s">
        <v>0</v>
      </c>
      <c r="L19" s="69" t="s">
        <v>30</v>
      </c>
      <c r="M19" s="66" t="s">
        <v>9</v>
      </c>
      <c r="N19" s="66" t="s">
        <v>2</v>
      </c>
      <c r="O19" s="66" t="s">
        <v>10</v>
      </c>
      <c r="P19" s="66" t="s">
        <v>11</v>
      </c>
      <c r="Q19" s="66" t="s">
        <v>51</v>
      </c>
      <c r="R19" s="94" t="s">
        <v>52</v>
      </c>
      <c r="S19" s="843" t="s">
        <v>8</v>
      </c>
      <c r="T19" s="66" t="s">
        <v>0</v>
      </c>
      <c r="U19" s="41" t="s">
        <v>30</v>
      </c>
    </row>
    <row r="20" spans="1:23" ht="13">
      <c r="A20" s="876" t="s">
        <v>36</v>
      </c>
      <c r="B20" s="877" t="s">
        <v>364</v>
      </c>
      <c r="C20" s="163" t="s">
        <v>365</v>
      </c>
      <c r="D20" s="278"/>
      <c r="E20" s="84"/>
      <c r="F20" s="84"/>
      <c r="G20" s="84"/>
      <c r="H20" s="84"/>
      <c r="I20" s="85"/>
      <c r="J20" s="878"/>
      <c r="K20" s="879"/>
      <c r="L20" s="880"/>
      <c r="M20" s="881"/>
      <c r="N20" s="84">
        <v>5</v>
      </c>
      <c r="O20" s="84"/>
      <c r="P20" s="84">
        <v>15</v>
      </c>
      <c r="Q20" s="84"/>
      <c r="R20" s="85"/>
      <c r="S20" s="882">
        <v>20</v>
      </c>
      <c r="T20" s="626">
        <v>1</v>
      </c>
      <c r="U20" s="847" t="s">
        <v>34</v>
      </c>
    </row>
    <row r="21" spans="1:23" ht="13">
      <c r="A21" s="876" t="s">
        <v>37</v>
      </c>
      <c r="B21" s="883" t="s">
        <v>366</v>
      </c>
      <c r="C21" s="128" t="s">
        <v>100</v>
      </c>
      <c r="D21" s="98"/>
      <c r="E21" s="25"/>
      <c r="F21" s="25"/>
      <c r="G21" s="25"/>
      <c r="H21" s="25"/>
      <c r="I21" s="26"/>
      <c r="J21" s="884"/>
      <c r="K21" s="885"/>
      <c r="L21" s="833"/>
      <c r="M21" s="59"/>
      <c r="N21" s="25">
        <v>20</v>
      </c>
      <c r="O21" s="25"/>
      <c r="P21" s="25">
        <v>20</v>
      </c>
      <c r="Q21" s="25"/>
      <c r="R21" s="26"/>
      <c r="S21" s="886">
        <v>40</v>
      </c>
      <c r="T21" s="887">
        <v>2</v>
      </c>
      <c r="U21" s="851"/>
    </row>
    <row r="22" spans="1:23" ht="13">
      <c r="A22" s="876" t="s">
        <v>38</v>
      </c>
      <c r="B22" s="883" t="s">
        <v>367</v>
      </c>
      <c r="C22" s="128" t="s">
        <v>368</v>
      </c>
      <c r="D22" s="98"/>
      <c r="E22" s="25"/>
      <c r="F22" s="25"/>
      <c r="G22" s="25"/>
      <c r="H22" s="25"/>
      <c r="I22" s="26"/>
      <c r="J22" s="884"/>
      <c r="K22" s="885"/>
      <c r="L22" s="833"/>
      <c r="M22" s="59"/>
      <c r="N22" s="25"/>
      <c r="O22" s="25">
        <v>15</v>
      </c>
      <c r="P22" s="25">
        <v>25</v>
      </c>
      <c r="Q22" s="25"/>
      <c r="R22" s="26"/>
      <c r="S22" s="886">
        <v>40</v>
      </c>
      <c r="T22" s="887">
        <v>2</v>
      </c>
      <c r="U22" s="851"/>
    </row>
    <row r="23" spans="1:23" ht="13">
      <c r="A23" s="876" t="s">
        <v>39</v>
      </c>
      <c r="B23" s="883" t="s">
        <v>369</v>
      </c>
      <c r="C23" s="128" t="s">
        <v>300</v>
      </c>
      <c r="D23" s="98"/>
      <c r="E23" s="25"/>
      <c r="F23" s="25"/>
      <c r="G23" s="25"/>
      <c r="H23" s="25"/>
      <c r="I23" s="26"/>
      <c r="J23" s="884"/>
      <c r="K23" s="885"/>
      <c r="L23" s="833"/>
      <c r="M23" s="59"/>
      <c r="N23" s="25">
        <v>5</v>
      </c>
      <c r="O23" s="25"/>
      <c r="P23" s="25">
        <v>15</v>
      </c>
      <c r="Q23" s="25"/>
      <c r="R23" s="26"/>
      <c r="S23" s="886">
        <v>20</v>
      </c>
      <c r="T23" s="887">
        <v>1</v>
      </c>
      <c r="U23" s="851"/>
    </row>
    <row r="24" spans="1:23" ht="13">
      <c r="A24" s="876" t="s">
        <v>40</v>
      </c>
      <c r="B24" s="883" t="s">
        <v>370</v>
      </c>
      <c r="C24" s="128" t="s">
        <v>65</v>
      </c>
      <c r="D24" s="98"/>
      <c r="E24" s="25"/>
      <c r="F24" s="25"/>
      <c r="G24" s="25"/>
      <c r="H24" s="25"/>
      <c r="I24" s="26"/>
      <c r="J24" s="884"/>
      <c r="K24" s="885"/>
      <c r="L24" s="833"/>
      <c r="M24" s="59"/>
      <c r="N24" s="25">
        <v>5</v>
      </c>
      <c r="O24" s="25"/>
      <c r="P24" s="25">
        <v>15</v>
      </c>
      <c r="Q24" s="25"/>
      <c r="R24" s="26"/>
      <c r="S24" s="886">
        <v>20</v>
      </c>
      <c r="T24" s="887">
        <v>1</v>
      </c>
      <c r="U24" s="851"/>
    </row>
    <row r="25" spans="1:23" ht="13">
      <c r="A25" s="876" t="s">
        <v>41</v>
      </c>
      <c r="B25" s="883" t="s">
        <v>371</v>
      </c>
      <c r="C25" s="128" t="s">
        <v>65</v>
      </c>
      <c r="D25" s="98"/>
      <c r="E25" s="25"/>
      <c r="F25" s="25"/>
      <c r="G25" s="25"/>
      <c r="H25" s="25"/>
      <c r="I25" s="26"/>
      <c r="J25" s="884"/>
      <c r="K25" s="885"/>
      <c r="L25" s="833"/>
      <c r="M25" s="59"/>
      <c r="N25" s="25">
        <v>10</v>
      </c>
      <c r="O25" s="25"/>
      <c r="P25" s="25">
        <v>10</v>
      </c>
      <c r="Q25" s="25"/>
      <c r="R25" s="26"/>
      <c r="S25" s="886">
        <v>20</v>
      </c>
      <c r="T25" s="887">
        <v>1</v>
      </c>
      <c r="U25" s="851"/>
    </row>
    <row r="26" spans="1:23" ht="13">
      <c r="A26" s="876" t="s">
        <v>42</v>
      </c>
      <c r="B26" s="883" t="s">
        <v>372</v>
      </c>
      <c r="C26" s="128" t="s">
        <v>373</v>
      </c>
      <c r="D26" s="98"/>
      <c r="E26" s="25"/>
      <c r="F26" s="25"/>
      <c r="G26" s="25"/>
      <c r="H26" s="25"/>
      <c r="I26" s="26"/>
      <c r="J26" s="884"/>
      <c r="K26" s="885"/>
      <c r="L26" s="833"/>
      <c r="M26" s="59">
        <v>10</v>
      </c>
      <c r="N26" s="25">
        <v>9</v>
      </c>
      <c r="O26" s="25"/>
      <c r="P26" s="25">
        <v>21</v>
      </c>
      <c r="Q26" s="25"/>
      <c r="R26" s="26"/>
      <c r="S26" s="886">
        <v>40</v>
      </c>
      <c r="T26" s="887">
        <v>2</v>
      </c>
      <c r="U26" s="851"/>
    </row>
    <row r="27" spans="1:23" ht="25">
      <c r="A27" s="876" t="s">
        <v>43</v>
      </c>
      <c r="B27" s="888" t="s">
        <v>374</v>
      </c>
      <c r="C27" s="889" t="s">
        <v>343</v>
      </c>
      <c r="D27" s="98"/>
      <c r="E27" s="25"/>
      <c r="F27" s="25"/>
      <c r="G27" s="25"/>
      <c r="H27" s="25"/>
      <c r="I27" s="26"/>
      <c r="J27" s="884"/>
      <c r="K27" s="885"/>
      <c r="L27" s="833"/>
      <c r="M27" s="59">
        <v>5</v>
      </c>
      <c r="N27" s="25">
        <v>10</v>
      </c>
      <c r="O27" s="25"/>
      <c r="P27" s="25">
        <v>5</v>
      </c>
      <c r="Q27" s="25"/>
      <c r="R27" s="26"/>
      <c r="S27" s="886">
        <v>20</v>
      </c>
      <c r="T27" s="887">
        <v>1</v>
      </c>
      <c r="U27" s="851"/>
    </row>
    <row r="28" spans="1:23" ht="13">
      <c r="A28" s="876" t="s">
        <v>44</v>
      </c>
      <c r="B28" s="883" t="s">
        <v>375</v>
      </c>
      <c r="C28" s="889" t="s">
        <v>343</v>
      </c>
      <c r="D28" s="98"/>
      <c r="E28" s="25"/>
      <c r="F28" s="25"/>
      <c r="G28" s="25"/>
      <c r="H28" s="25"/>
      <c r="I28" s="26"/>
      <c r="J28" s="884"/>
      <c r="K28" s="885"/>
      <c r="L28" s="833"/>
      <c r="M28" s="59">
        <v>5</v>
      </c>
      <c r="N28" s="25">
        <v>10</v>
      </c>
      <c r="O28" s="25"/>
      <c r="P28" s="25">
        <v>5</v>
      </c>
      <c r="Q28" s="25"/>
      <c r="R28" s="26"/>
      <c r="S28" s="886">
        <v>20</v>
      </c>
      <c r="T28" s="887">
        <v>1</v>
      </c>
      <c r="U28" s="851"/>
    </row>
    <row r="29" spans="1:23" ht="13">
      <c r="A29" s="876" t="s">
        <v>45</v>
      </c>
      <c r="B29" s="883" t="s">
        <v>376</v>
      </c>
      <c r="C29" s="51" t="s">
        <v>363</v>
      </c>
      <c r="D29" s="98"/>
      <c r="E29" s="25"/>
      <c r="F29" s="25"/>
      <c r="G29" s="25"/>
      <c r="H29" s="25"/>
      <c r="I29" s="26"/>
      <c r="J29" s="884"/>
      <c r="K29" s="733"/>
      <c r="L29" s="833"/>
      <c r="M29" s="890"/>
      <c r="N29" s="266">
        <v>5</v>
      </c>
      <c r="O29" s="266"/>
      <c r="P29" s="266">
        <v>15</v>
      </c>
      <c r="Q29" s="266"/>
      <c r="R29" s="267"/>
      <c r="S29" s="891">
        <v>20</v>
      </c>
      <c r="T29" s="892">
        <v>1</v>
      </c>
      <c r="U29" s="851"/>
    </row>
    <row r="30" spans="1:23" ht="13.5" thickBot="1">
      <c r="A30" s="876" t="s">
        <v>69</v>
      </c>
      <c r="B30" s="893" t="s">
        <v>377</v>
      </c>
      <c r="C30" s="894" t="s">
        <v>67</v>
      </c>
      <c r="D30" s="362"/>
      <c r="E30" s="86"/>
      <c r="F30" s="86"/>
      <c r="G30" s="86"/>
      <c r="H30" s="86"/>
      <c r="I30" s="87"/>
      <c r="J30" s="895"/>
      <c r="K30" s="856"/>
      <c r="L30" s="896"/>
      <c r="M30" s="124"/>
      <c r="N30" s="86"/>
      <c r="O30" s="86">
        <v>40</v>
      </c>
      <c r="P30" s="86"/>
      <c r="Q30" s="86"/>
      <c r="R30" s="87"/>
      <c r="S30" s="897">
        <v>40</v>
      </c>
      <c r="T30" s="856">
        <v>2</v>
      </c>
      <c r="U30" s="873"/>
    </row>
    <row r="31" spans="1:23" ht="13.5" thickBot="1">
      <c r="A31" s="105"/>
      <c r="B31" s="125" t="s">
        <v>33</v>
      </c>
      <c r="C31" s="107"/>
      <c r="D31" s="82">
        <f t="shared" ref="D31:K31" si="0">SUM(D20:D21)</f>
        <v>0</v>
      </c>
      <c r="E31" s="82">
        <f t="shared" si="0"/>
        <v>0</v>
      </c>
      <c r="F31" s="82">
        <f t="shared" si="0"/>
        <v>0</v>
      </c>
      <c r="G31" s="82">
        <f t="shared" si="0"/>
        <v>0</v>
      </c>
      <c r="H31" s="82">
        <f t="shared" si="0"/>
        <v>0</v>
      </c>
      <c r="I31" s="77">
        <f t="shared" si="0"/>
        <v>0</v>
      </c>
      <c r="J31" s="268">
        <f t="shared" si="0"/>
        <v>0</v>
      </c>
      <c r="K31" s="874">
        <f t="shared" si="0"/>
        <v>0</v>
      </c>
      <c r="L31" s="82"/>
      <c r="M31" s="253">
        <v>0</v>
      </c>
      <c r="N31" s="898">
        <f>SUM(N20:N30)</f>
        <v>79</v>
      </c>
      <c r="O31" s="898">
        <f>SUM(O20:O30)</f>
        <v>55</v>
      </c>
      <c r="P31" s="898">
        <f>SUM(P20:P30)</f>
        <v>146</v>
      </c>
      <c r="Q31" s="82">
        <f>SUM(Q20:Q21)</f>
        <v>0</v>
      </c>
      <c r="R31" s="82">
        <f>SUM(R20:R21)</f>
        <v>0</v>
      </c>
      <c r="S31" s="268">
        <v>40</v>
      </c>
      <c r="T31" s="91">
        <v>2</v>
      </c>
      <c r="U31" s="82"/>
      <c r="V31" s="126"/>
      <c r="W31" s="7"/>
    </row>
    <row r="32" spans="1:23" ht="13.5" thickBot="1">
      <c r="A32" s="105"/>
      <c r="B32" s="875"/>
      <c r="C32" s="28"/>
      <c r="D32" s="425">
        <f>SUM(D31:I31)</f>
        <v>0</v>
      </c>
      <c r="E32" s="425"/>
      <c r="F32" s="425"/>
      <c r="G32" s="425"/>
      <c r="H32" s="425"/>
      <c r="I32" s="425"/>
      <c r="J32" s="351"/>
      <c r="K32" s="31"/>
      <c r="L32" s="27"/>
      <c r="M32" s="425">
        <v>40</v>
      </c>
      <c r="N32" s="425"/>
      <c r="O32" s="425"/>
      <c r="P32" s="425"/>
      <c r="Q32" s="425"/>
      <c r="R32" s="425"/>
      <c r="S32" s="351">
        <v>40</v>
      </c>
      <c r="T32" s="31">
        <v>2</v>
      </c>
      <c r="U32" s="27"/>
      <c r="V32" s="8"/>
      <c r="W32" s="7"/>
    </row>
    <row r="33" spans="2:2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5"/>
    </row>
    <row r="34" spans="2:2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5"/>
    </row>
    <row r="35" spans="2:2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5"/>
    </row>
    <row r="36" spans="2:21">
      <c r="B36" s="10" t="s">
        <v>60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5"/>
    </row>
  </sheetData>
  <mergeCells count="9">
    <mergeCell ref="U20:U30"/>
    <mergeCell ref="D32:I32"/>
    <mergeCell ref="M32:R32"/>
    <mergeCell ref="A17:A19"/>
    <mergeCell ref="B17:B19"/>
    <mergeCell ref="C17:C19"/>
    <mergeCell ref="D17:U17"/>
    <mergeCell ref="D18:L18"/>
    <mergeCell ref="M18:U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W36"/>
  <sheetViews>
    <sheetView topLeftCell="A19" zoomScale="90" zoomScaleNormal="90" workbookViewId="0">
      <selection activeCell="G25" sqref="G25"/>
    </sheetView>
  </sheetViews>
  <sheetFormatPr defaultRowHeight="12.5"/>
  <cols>
    <col min="1" max="1" width="3.7265625" bestFit="1" customWidth="1"/>
    <col min="2" max="2" width="39.26953125" customWidth="1"/>
    <col min="3" max="3" width="41.81640625" customWidth="1"/>
    <col min="4" max="11" width="5.453125" customWidth="1"/>
    <col min="12" max="12" width="7.453125" bestFit="1" customWidth="1"/>
    <col min="13" max="20" width="5.1796875" customWidth="1"/>
    <col min="21" max="21" width="9.54296875" bestFit="1" customWidth="1"/>
  </cols>
  <sheetData>
    <row r="1" spans="2:21" ht="31.5" thickBot="1">
      <c r="B1" s="32" t="s">
        <v>53</v>
      </c>
      <c r="C1" s="29" t="s">
        <v>62</v>
      </c>
      <c r="D1" s="10"/>
      <c r="E1" s="58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2:21" ht="18">
      <c r="B2" s="56" t="s">
        <v>54</v>
      </c>
      <c r="C2" s="54" t="s">
        <v>56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2:21" ht="13">
      <c r="B3" s="12" t="s">
        <v>29</v>
      </c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ht="13">
      <c r="B4" s="12" t="s">
        <v>26</v>
      </c>
      <c r="C4" s="13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1" ht="13">
      <c r="B5" s="12" t="s">
        <v>24</v>
      </c>
      <c r="C5" s="13" t="s">
        <v>61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2:21" ht="13">
      <c r="B6" s="12" t="s">
        <v>25</v>
      </c>
      <c r="C6" s="13" t="s">
        <v>27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1" ht="18">
      <c r="B7" s="53" t="s">
        <v>23</v>
      </c>
      <c r="C7" s="55" t="s">
        <v>59</v>
      </c>
      <c r="D7" s="10"/>
      <c r="E7" s="140" t="s">
        <v>143</v>
      </c>
      <c r="F7" s="10"/>
      <c r="G7" s="10"/>
      <c r="H7" s="10" t="s">
        <v>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ht="13.5" thickBot="1">
      <c r="B8" s="14" t="s">
        <v>22</v>
      </c>
      <c r="C8" s="52" t="s">
        <v>165</v>
      </c>
      <c r="D8" s="10"/>
      <c r="E8" s="10" t="s">
        <v>165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ht="13.5" thickBot="1">
      <c r="B9" s="15"/>
      <c r="C9" s="1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ht="13">
      <c r="B10" s="17" t="s">
        <v>9</v>
      </c>
      <c r="C10" s="18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1" ht="13">
      <c r="B11" s="19" t="s">
        <v>2</v>
      </c>
      <c r="C11" s="20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1" ht="13">
      <c r="B12" s="19" t="s">
        <v>10</v>
      </c>
      <c r="C12" s="20" t="s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ht="13">
      <c r="B13" s="19" t="s">
        <v>11</v>
      </c>
      <c r="C13" s="20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1" ht="13">
      <c r="B14" s="19" t="s">
        <v>3</v>
      </c>
      <c r="C14" s="20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1" ht="13.5" thickBot="1">
      <c r="B15" s="22" t="s">
        <v>21</v>
      </c>
      <c r="C15" s="23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ht="13" thickBo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3" ht="13.5" customHeight="1" thickBot="1">
      <c r="A17" s="420" t="s">
        <v>55</v>
      </c>
      <c r="B17" s="436" t="s">
        <v>35</v>
      </c>
      <c r="C17" s="434" t="s">
        <v>6</v>
      </c>
      <c r="D17" s="422" t="s">
        <v>7</v>
      </c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</row>
    <row r="18" spans="1:23" ht="13.5" thickBot="1">
      <c r="A18" s="420"/>
      <c r="B18" s="436"/>
      <c r="C18" s="435"/>
      <c r="D18" s="426" t="s">
        <v>50</v>
      </c>
      <c r="E18" s="427"/>
      <c r="F18" s="427"/>
      <c r="G18" s="427"/>
      <c r="H18" s="427"/>
      <c r="I18" s="427"/>
      <c r="J18" s="427"/>
      <c r="K18" s="427"/>
      <c r="L18" s="428"/>
      <c r="M18" s="425" t="s">
        <v>58</v>
      </c>
      <c r="N18" s="425"/>
      <c r="O18" s="425"/>
      <c r="P18" s="425"/>
      <c r="Q18" s="425"/>
      <c r="R18" s="425"/>
      <c r="S18" s="425"/>
      <c r="T18" s="425"/>
      <c r="U18" s="425"/>
    </row>
    <row r="19" spans="1:23" ht="100" thickBot="1">
      <c r="A19" s="421"/>
      <c r="B19" s="434"/>
      <c r="C19" s="435"/>
      <c r="D19" s="65" t="s">
        <v>9</v>
      </c>
      <c r="E19" s="66" t="s">
        <v>2</v>
      </c>
      <c r="F19" s="66" t="s">
        <v>10</v>
      </c>
      <c r="G19" s="66" t="s">
        <v>11</v>
      </c>
      <c r="H19" s="66" t="s">
        <v>51</v>
      </c>
      <c r="I19" s="94" t="s">
        <v>52</v>
      </c>
      <c r="J19" s="93" t="s">
        <v>8</v>
      </c>
      <c r="K19" s="68" t="s">
        <v>0</v>
      </c>
      <c r="L19" s="69" t="s">
        <v>30</v>
      </c>
      <c r="M19" s="66" t="s">
        <v>9</v>
      </c>
      <c r="N19" s="66" t="s">
        <v>2</v>
      </c>
      <c r="O19" s="66" t="s">
        <v>10</v>
      </c>
      <c r="P19" s="66" t="s">
        <v>11</v>
      </c>
      <c r="Q19" s="66" t="s">
        <v>51</v>
      </c>
      <c r="R19" s="166" t="s">
        <v>52</v>
      </c>
      <c r="S19" s="39" t="s">
        <v>8</v>
      </c>
      <c r="T19" s="60" t="s">
        <v>0</v>
      </c>
      <c r="U19" s="41" t="s">
        <v>30</v>
      </c>
    </row>
    <row r="20" spans="1:23" ht="38.5">
      <c r="A20" s="311" t="s">
        <v>36</v>
      </c>
      <c r="B20" s="312" t="s">
        <v>173</v>
      </c>
      <c r="C20" s="260" t="s">
        <v>186</v>
      </c>
      <c r="D20" s="255"/>
      <c r="E20" s="255">
        <v>15</v>
      </c>
      <c r="F20" s="255"/>
      <c r="G20" s="255"/>
      <c r="H20" s="255"/>
      <c r="I20" s="122"/>
      <c r="J20" s="461">
        <v>15</v>
      </c>
      <c r="K20" s="464">
        <v>1</v>
      </c>
      <c r="L20" s="467" t="s">
        <v>34</v>
      </c>
      <c r="M20" s="256"/>
      <c r="N20" s="257"/>
      <c r="O20" s="257"/>
      <c r="P20" s="257"/>
      <c r="Q20" s="257"/>
      <c r="R20" s="257"/>
      <c r="S20" s="437"/>
      <c r="T20" s="440"/>
      <c r="U20" s="443"/>
    </row>
    <row r="21" spans="1:23" ht="25.5">
      <c r="A21" s="313" t="s">
        <v>37</v>
      </c>
      <c r="B21" s="89" t="s">
        <v>174</v>
      </c>
      <c r="C21" s="78" t="s">
        <v>67</v>
      </c>
      <c r="D21" s="40"/>
      <c r="E21" s="25">
        <v>15</v>
      </c>
      <c r="F21" s="72"/>
      <c r="G21" s="72"/>
      <c r="H21" s="72"/>
      <c r="I21" s="81"/>
      <c r="J21" s="462"/>
      <c r="K21" s="465"/>
      <c r="L21" s="468"/>
      <c r="M21" s="24"/>
      <c r="N21" s="25"/>
      <c r="O21" s="25"/>
      <c r="P21" s="25"/>
      <c r="Q21" s="25"/>
      <c r="R21" s="25"/>
      <c r="S21" s="438"/>
      <c r="T21" s="441"/>
      <c r="U21" s="444"/>
    </row>
    <row r="22" spans="1:23" ht="26">
      <c r="A22" s="313" t="s">
        <v>38</v>
      </c>
      <c r="B22" s="308" t="s">
        <v>175</v>
      </c>
      <c r="C22" s="309" t="s">
        <v>176</v>
      </c>
      <c r="D22" s="72"/>
      <c r="E22" s="25">
        <v>15</v>
      </c>
      <c r="F22" s="72"/>
      <c r="G22" s="72"/>
      <c r="H22" s="72"/>
      <c r="I22" s="81"/>
      <c r="J22" s="462"/>
      <c r="K22" s="465"/>
      <c r="L22" s="468"/>
      <c r="M22" s="24"/>
      <c r="N22" s="25"/>
      <c r="O22" s="25"/>
      <c r="P22" s="25"/>
      <c r="Q22" s="25"/>
      <c r="R22" s="25"/>
      <c r="S22" s="438"/>
      <c r="T22" s="441"/>
      <c r="U22" s="444"/>
    </row>
    <row r="23" spans="1:23" ht="38.5">
      <c r="A23" s="313" t="s">
        <v>39</v>
      </c>
      <c r="B23" s="89" t="s">
        <v>178</v>
      </c>
      <c r="C23" s="78" t="s">
        <v>137</v>
      </c>
      <c r="D23" s="72"/>
      <c r="E23" s="25">
        <v>15</v>
      </c>
      <c r="F23" s="72"/>
      <c r="G23" s="72"/>
      <c r="H23" s="72"/>
      <c r="I23" s="81"/>
      <c r="J23" s="462"/>
      <c r="K23" s="465"/>
      <c r="L23" s="468"/>
      <c r="M23" s="24"/>
      <c r="N23" s="25"/>
      <c r="O23" s="25"/>
      <c r="P23" s="25"/>
      <c r="Q23" s="25"/>
      <c r="R23" s="25"/>
      <c r="S23" s="438"/>
      <c r="T23" s="441"/>
      <c r="U23" s="444"/>
    </row>
    <row r="24" spans="1:23" ht="63.5">
      <c r="A24" s="313" t="s">
        <v>40</v>
      </c>
      <c r="B24" s="310" t="s">
        <v>177</v>
      </c>
      <c r="C24" s="78" t="s">
        <v>138</v>
      </c>
      <c r="D24" s="72"/>
      <c r="E24" s="100">
        <v>15</v>
      </c>
      <c r="F24" s="72"/>
      <c r="G24" s="72"/>
      <c r="H24" s="72"/>
      <c r="I24" s="81"/>
      <c r="J24" s="462"/>
      <c r="K24" s="465"/>
      <c r="L24" s="468"/>
      <c r="M24" s="24"/>
      <c r="N24" s="25"/>
      <c r="O24" s="25"/>
      <c r="P24" s="25"/>
      <c r="Q24" s="25"/>
      <c r="R24" s="25"/>
      <c r="S24" s="438"/>
      <c r="T24" s="441"/>
      <c r="U24" s="444"/>
    </row>
    <row r="25" spans="1:23" ht="21.75" customHeight="1" thickBot="1">
      <c r="A25" s="314" t="s">
        <v>41</v>
      </c>
      <c r="B25" s="282" t="s">
        <v>179</v>
      </c>
      <c r="C25" s="282" t="s">
        <v>73</v>
      </c>
      <c r="D25" s="86"/>
      <c r="E25" s="136">
        <v>15</v>
      </c>
      <c r="F25" s="263"/>
      <c r="G25" s="263"/>
      <c r="H25" s="263"/>
      <c r="I25" s="315"/>
      <c r="J25" s="463"/>
      <c r="K25" s="466"/>
      <c r="L25" s="469"/>
      <c r="M25" s="271"/>
      <c r="N25" s="86"/>
      <c r="O25" s="86"/>
      <c r="P25" s="86"/>
      <c r="Q25" s="86"/>
      <c r="R25" s="86"/>
      <c r="S25" s="439"/>
      <c r="T25" s="442"/>
      <c r="U25" s="445"/>
    </row>
    <row r="26" spans="1:23" ht="25.5">
      <c r="A26" s="311" t="s">
        <v>42</v>
      </c>
      <c r="B26" s="318" t="s">
        <v>180</v>
      </c>
      <c r="C26" s="243" t="s">
        <v>67</v>
      </c>
      <c r="D26" s="84"/>
      <c r="E26" s="134"/>
      <c r="F26" s="259"/>
      <c r="G26" s="259"/>
      <c r="H26" s="259"/>
      <c r="I26" s="352"/>
      <c r="J26" s="455"/>
      <c r="K26" s="470"/>
      <c r="L26" s="473"/>
      <c r="M26" s="274"/>
      <c r="N26" s="84">
        <v>15</v>
      </c>
      <c r="O26" s="84"/>
      <c r="P26" s="84"/>
      <c r="Q26" s="84"/>
      <c r="R26" s="85"/>
      <c r="S26" s="446">
        <v>15</v>
      </c>
      <c r="T26" s="449">
        <v>1</v>
      </c>
      <c r="U26" s="452" t="s">
        <v>34</v>
      </c>
    </row>
    <row r="27" spans="1:23" ht="13">
      <c r="A27" s="313" t="s">
        <v>43</v>
      </c>
      <c r="B27" s="89" t="s">
        <v>182</v>
      </c>
      <c r="C27" s="78" t="s">
        <v>68</v>
      </c>
      <c r="D27" s="25"/>
      <c r="E27" s="72"/>
      <c r="F27" s="72"/>
      <c r="G27" s="72"/>
      <c r="H27" s="72"/>
      <c r="I27" s="81"/>
      <c r="J27" s="456"/>
      <c r="K27" s="471"/>
      <c r="L27" s="474"/>
      <c r="M27" s="24"/>
      <c r="N27" s="100">
        <v>15</v>
      </c>
      <c r="O27" s="25"/>
      <c r="P27" s="25"/>
      <c r="Q27" s="25"/>
      <c r="R27" s="26"/>
      <c r="S27" s="447"/>
      <c r="T27" s="450"/>
      <c r="U27" s="453"/>
    </row>
    <row r="28" spans="1:23" ht="63.5">
      <c r="A28" s="313" t="s">
        <v>44</v>
      </c>
      <c r="B28" s="89" t="s">
        <v>183</v>
      </c>
      <c r="C28" s="78" t="s">
        <v>138</v>
      </c>
      <c r="D28" s="25"/>
      <c r="E28" s="72"/>
      <c r="F28" s="72"/>
      <c r="G28" s="72"/>
      <c r="H28" s="72"/>
      <c r="I28" s="81"/>
      <c r="J28" s="456"/>
      <c r="K28" s="471"/>
      <c r="L28" s="474"/>
      <c r="M28" s="24"/>
      <c r="N28" s="100">
        <v>15</v>
      </c>
      <c r="O28" s="25"/>
      <c r="P28" s="25"/>
      <c r="Q28" s="25"/>
      <c r="R28" s="26"/>
      <c r="S28" s="447"/>
      <c r="T28" s="450"/>
      <c r="U28" s="453"/>
    </row>
    <row r="29" spans="1:23" ht="51">
      <c r="A29" s="313" t="s">
        <v>45</v>
      </c>
      <c r="B29" s="89" t="s">
        <v>181</v>
      </c>
      <c r="C29" s="78" t="s">
        <v>139</v>
      </c>
      <c r="D29" s="258"/>
      <c r="E29" s="73"/>
      <c r="F29" s="73"/>
      <c r="G29" s="73"/>
      <c r="H29" s="73"/>
      <c r="I29" s="81"/>
      <c r="J29" s="456"/>
      <c r="K29" s="471"/>
      <c r="L29" s="474"/>
      <c r="M29" s="24"/>
      <c r="N29" s="100">
        <v>15</v>
      </c>
      <c r="O29" s="25"/>
      <c r="P29" s="25"/>
      <c r="Q29" s="25"/>
      <c r="R29" s="26"/>
      <c r="S29" s="447"/>
      <c r="T29" s="450"/>
      <c r="U29" s="453"/>
    </row>
    <row r="30" spans="1:23" ht="33.75" customHeight="1">
      <c r="A30" s="313" t="s">
        <v>69</v>
      </c>
      <c r="B30" s="78" t="s">
        <v>184</v>
      </c>
      <c r="C30" s="260" t="s">
        <v>186</v>
      </c>
      <c r="D30" s="258"/>
      <c r="E30" s="73"/>
      <c r="F30" s="73"/>
      <c r="G30" s="73"/>
      <c r="H30" s="73"/>
      <c r="I30" s="81"/>
      <c r="J30" s="456"/>
      <c r="K30" s="471"/>
      <c r="L30" s="474"/>
      <c r="M30" s="24"/>
      <c r="N30" s="100">
        <v>15</v>
      </c>
      <c r="O30" s="25"/>
      <c r="P30" s="25"/>
      <c r="Q30" s="25"/>
      <c r="R30" s="26"/>
      <c r="S30" s="447"/>
      <c r="T30" s="450"/>
      <c r="U30" s="453"/>
    </row>
    <row r="31" spans="1:23" ht="39" thickBot="1">
      <c r="A31" s="314" t="s">
        <v>46</v>
      </c>
      <c r="B31" s="319" t="s">
        <v>185</v>
      </c>
      <c r="C31" s="261" t="s">
        <v>187</v>
      </c>
      <c r="D31" s="262"/>
      <c r="E31" s="74"/>
      <c r="F31" s="74"/>
      <c r="G31" s="74"/>
      <c r="H31" s="74"/>
      <c r="I31" s="315"/>
      <c r="J31" s="457"/>
      <c r="K31" s="472"/>
      <c r="L31" s="475"/>
      <c r="M31" s="271"/>
      <c r="N31" s="136">
        <v>15</v>
      </c>
      <c r="O31" s="86"/>
      <c r="P31" s="86"/>
      <c r="Q31" s="86"/>
      <c r="R31" s="87"/>
      <c r="S31" s="448"/>
      <c r="T31" s="451"/>
      <c r="U31" s="454"/>
    </row>
    <row r="32" spans="1:23" ht="13.5" thickBot="1">
      <c r="A32" s="105"/>
      <c r="B32" s="107" t="s">
        <v>33</v>
      </c>
      <c r="C32" s="264"/>
      <c r="D32" s="458"/>
      <c r="E32" s="459"/>
      <c r="F32" s="459"/>
      <c r="G32" s="459"/>
      <c r="H32" s="459"/>
      <c r="I32" s="460"/>
      <c r="J32" s="82">
        <v>15</v>
      </c>
      <c r="K32" s="82">
        <v>1</v>
      </c>
      <c r="L32" s="82"/>
      <c r="M32" s="458"/>
      <c r="N32" s="459"/>
      <c r="O32" s="459"/>
      <c r="P32" s="459"/>
      <c r="Q32" s="459"/>
      <c r="R32" s="459"/>
      <c r="S32" s="82">
        <v>15</v>
      </c>
      <c r="T32" s="253">
        <v>1</v>
      </c>
      <c r="U32" s="82"/>
      <c r="V32" s="8"/>
      <c r="W32" s="7"/>
    </row>
    <row r="33" spans="2:2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>
      <c r="B36" s="10" t="s">
        <v>60</v>
      </c>
      <c r="C36" s="58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</sheetData>
  <mergeCells count="20">
    <mergeCell ref="J26:J31"/>
    <mergeCell ref="D32:I32"/>
    <mergeCell ref="M32:R32"/>
    <mergeCell ref="J20:J25"/>
    <mergeCell ref="K20:K25"/>
    <mergeCell ref="L20:L25"/>
    <mergeCell ref="K26:K31"/>
    <mergeCell ref="L26:L31"/>
    <mergeCell ref="S20:S25"/>
    <mergeCell ref="T20:T25"/>
    <mergeCell ref="U20:U25"/>
    <mergeCell ref="S26:S31"/>
    <mergeCell ref="T26:T31"/>
    <mergeCell ref="U26:U31"/>
    <mergeCell ref="A17:A19"/>
    <mergeCell ref="D18:L18"/>
    <mergeCell ref="B17:B19"/>
    <mergeCell ref="C17:C19"/>
    <mergeCell ref="D17:U17"/>
    <mergeCell ref="M18:U18"/>
  </mergeCells>
  <phoneticPr fontId="0" type="noConversion"/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H152"/>
  <sheetViews>
    <sheetView zoomScaleNormal="100" zoomScaleSheetLayoutView="124" workbookViewId="0">
      <selection activeCell="E7" sqref="E7:G8"/>
    </sheetView>
  </sheetViews>
  <sheetFormatPr defaultRowHeight="12.5"/>
  <cols>
    <col min="1" max="1" width="4.1796875" bestFit="1" customWidth="1"/>
    <col min="2" max="2" width="52.26953125" customWidth="1"/>
    <col min="3" max="3" width="41.54296875" customWidth="1"/>
    <col min="4" max="4" width="4.453125" bestFit="1" customWidth="1"/>
    <col min="5" max="5" width="4.26953125" bestFit="1" customWidth="1"/>
    <col min="6" max="6" width="4.453125" bestFit="1" customWidth="1"/>
    <col min="7" max="7" width="4.26953125" bestFit="1" customWidth="1"/>
    <col min="8" max="8" width="4.1796875" bestFit="1" customWidth="1"/>
    <col min="9" max="9" width="4.453125" bestFit="1" customWidth="1"/>
    <col min="10" max="11" width="4.1796875" bestFit="1" customWidth="1"/>
    <col min="12" max="12" width="4.54296875" bestFit="1" customWidth="1"/>
    <col min="13" max="13" width="4.26953125" bestFit="1" customWidth="1"/>
    <col min="14" max="14" width="9.7265625" style="34" customWidth="1"/>
    <col min="15" max="15" width="4.453125" bestFit="1" customWidth="1"/>
    <col min="16" max="16" width="4.26953125" bestFit="1" customWidth="1"/>
    <col min="17" max="17" width="4.453125" bestFit="1" customWidth="1"/>
    <col min="18" max="18" width="4.26953125" bestFit="1" customWidth="1"/>
    <col min="19" max="19" width="4.1796875" bestFit="1" customWidth="1"/>
    <col min="20" max="20" width="4.54296875" bestFit="1" customWidth="1"/>
    <col min="21" max="22" width="4.1796875" bestFit="1" customWidth="1"/>
    <col min="23" max="23" width="4.54296875" bestFit="1" customWidth="1"/>
    <col min="24" max="24" width="4.26953125" bestFit="1" customWidth="1"/>
    <col min="25" max="25" width="12.453125" customWidth="1"/>
    <col min="26" max="26" width="6.7265625" customWidth="1"/>
    <col min="27" max="27" width="6" style="34" customWidth="1"/>
    <col min="28" max="29" width="9.1796875" style="34"/>
  </cols>
  <sheetData>
    <row r="1" spans="1:32" ht="32" thickBot="1">
      <c r="A1" s="4"/>
      <c r="B1" s="9" t="s">
        <v>53</v>
      </c>
      <c r="C1" s="29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1"/>
      <c r="N1" s="3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33"/>
      <c r="AB1" s="35"/>
      <c r="AC1" s="36"/>
      <c r="AD1" s="1"/>
      <c r="AE1" s="1"/>
      <c r="AF1" s="1"/>
    </row>
    <row r="2" spans="1:32" ht="18">
      <c r="A2" s="5"/>
      <c r="B2" s="53" t="s">
        <v>54</v>
      </c>
      <c r="C2" s="54" t="s">
        <v>56</v>
      </c>
      <c r="D2" s="10"/>
      <c r="E2" s="10"/>
      <c r="F2" s="10"/>
      <c r="G2" s="10"/>
      <c r="H2" s="11"/>
      <c r="I2" s="11"/>
      <c r="J2" s="11"/>
      <c r="K2" s="11"/>
      <c r="L2" s="11"/>
      <c r="M2" s="11"/>
      <c r="N2" s="3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33"/>
      <c r="AB2" s="35"/>
      <c r="AC2" s="36"/>
      <c r="AD2" s="1"/>
      <c r="AE2" s="1"/>
      <c r="AF2" s="1"/>
    </row>
    <row r="3" spans="1:32" ht="18">
      <c r="A3" s="5"/>
      <c r="B3" s="12" t="s">
        <v>29</v>
      </c>
      <c r="C3" s="30"/>
      <c r="D3" s="10"/>
      <c r="E3" s="10"/>
      <c r="F3" s="10"/>
      <c r="G3" s="10"/>
      <c r="H3" s="11"/>
      <c r="I3" s="11"/>
      <c r="J3" s="11"/>
      <c r="K3" s="11"/>
      <c r="L3" s="11"/>
      <c r="M3" s="11"/>
      <c r="N3" s="3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33"/>
      <c r="AB3" s="35"/>
      <c r="AC3" s="36"/>
      <c r="AD3" s="1"/>
      <c r="AE3" s="1"/>
      <c r="AF3" s="1"/>
    </row>
    <row r="4" spans="1:32" ht="18">
      <c r="A4" s="5"/>
      <c r="B4" s="12" t="s">
        <v>26</v>
      </c>
      <c r="C4" s="13" t="s">
        <v>28</v>
      </c>
      <c r="D4" s="10"/>
      <c r="E4" s="10"/>
      <c r="F4" s="10"/>
      <c r="G4" s="10"/>
      <c r="H4" s="11"/>
      <c r="I4" s="11"/>
      <c r="J4" s="11"/>
      <c r="K4" s="11"/>
      <c r="L4" s="11"/>
      <c r="M4" s="11"/>
      <c r="N4" s="2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3"/>
      <c r="AB4" s="35"/>
      <c r="AC4" s="36"/>
      <c r="AD4" s="1"/>
      <c r="AE4" s="1"/>
      <c r="AF4" s="1"/>
    </row>
    <row r="5" spans="1:32" ht="18">
      <c r="A5" s="5"/>
      <c r="B5" s="12" t="s">
        <v>24</v>
      </c>
      <c r="C5" s="13" t="s">
        <v>72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33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33"/>
      <c r="AB5" s="35"/>
      <c r="AC5" s="36"/>
      <c r="AD5" s="1"/>
      <c r="AE5" s="1"/>
      <c r="AF5" s="1"/>
    </row>
    <row r="6" spans="1:32" ht="18">
      <c r="A6" s="5"/>
      <c r="B6" s="12" t="s">
        <v>25</v>
      </c>
      <c r="C6" s="13" t="s">
        <v>27</v>
      </c>
      <c r="D6" s="10"/>
      <c r="E6" s="10"/>
      <c r="F6" s="10"/>
      <c r="G6" s="10"/>
      <c r="H6" s="11"/>
      <c r="I6" s="11"/>
      <c r="J6" s="11"/>
      <c r="K6" s="11"/>
      <c r="L6" s="11"/>
      <c r="M6" s="11"/>
      <c r="N6" s="3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33"/>
      <c r="AB6" s="35"/>
      <c r="AC6" s="36"/>
      <c r="AD6" s="1"/>
      <c r="AE6" s="1"/>
      <c r="AF6" s="1"/>
    </row>
    <row r="7" spans="1:32" ht="18">
      <c r="A7" s="5"/>
      <c r="B7" s="53" t="s">
        <v>23</v>
      </c>
      <c r="C7" s="55" t="s">
        <v>78</v>
      </c>
      <c r="D7" s="10"/>
      <c r="E7" s="140"/>
      <c r="F7" s="10"/>
      <c r="G7" s="10"/>
      <c r="H7" s="11"/>
      <c r="I7" s="11"/>
      <c r="J7" s="11"/>
      <c r="K7" s="11"/>
      <c r="L7" s="11"/>
      <c r="M7" s="11"/>
      <c r="N7" s="3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33"/>
      <c r="AB7" s="35"/>
      <c r="AC7" s="36"/>
      <c r="AD7" s="1"/>
      <c r="AE7" s="1"/>
      <c r="AF7" s="1"/>
    </row>
    <row r="8" spans="1:32" ht="18.5" thickBot="1">
      <c r="A8" s="5"/>
      <c r="B8" s="14" t="s">
        <v>22</v>
      </c>
      <c r="C8" s="52" t="s">
        <v>378</v>
      </c>
      <c r="D8" s="10"/>
      <c r="E8" s="10"/>
      <c r="F8" s="10"/>
      <c r="G8" s="10"/>
      <c r="H8" s="11"/>
      <c r="I8" s="10"/>
      <c r="J8" s="11"/>
      <c r="K8" s="11"/>
      <c r="L8" s="11"/>
      <c r="M8" s="11"/>
      <c r="N8" s="33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33"/>
      <c r="AB8" s="35"/>
      <c r="AC8" s="36"/>
      <c r="AD8" s="1"/>
      <c r="AE8" s="1"/>
      <c r="AF8" s="1"/>
    </row>
    <row r="9" spans="1:32" ht="18.5" thickBot="1">
      <c r="A9" s="5"/>
      <c r="B9" s="15"/>
      <c r="C9" s="16"/>
      <c r="D9" s="10"/>
      <c r="E9" s="10"/>
      <c r="F9" s="10"/>
      <c r="G9" s="10"/>
      <c r="H9" s="11"/>
      <c r="I9" s="11"/>
      <c r="J9" s="11"/>
      <c r="K9" s="11"/>
      <c r="L9" s="11"/>
      <c r="M9" s="11"/>
      <c r="N9" s="33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33"/>
      <c r="AB9" s="35"/>
      <c r="AC9" s="36"/>
      <c r="AD9" s="1"/>
      <c r="AE9" s="1"/>
      <c r="AF9" s="1"/>
    </row>
    <row r="10" spans="1:32" ht="18">
      <c r="A10" s="5"/>
      <c r="B10" s="17" t="s">
        <v>9</v>
      </c>
      <c r="C10" s="18" t="s">
        <v>14</v>
      </c>
      <c r="D10" s="10"/>
      <c r="E10" s="10"/>
      <c r="F10" s="10"/>
      <c r="G10" s="10"/>
      <c r="H10" s="11"/>
      <c r="I10" s="11"/>
      <c r="J10" s="11"/>
      <c r="K10" s="11"/>
      <c r="L10" s="11"/>
      <c r="M10" s="11"/>
      <c r="N10" s="33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33"/>
      <c r="AB10" s="35"/>
      <c r="AC10" s="36"/>
      <c r="AD10" s="1"/>
      <c r="AE10" s="1"/>
      <c r="AF10" s="1"/>
    </row>
    <row r="11" spans="1:32" ht="18">
      <c r="A11" s="5"/>
      <c r="B11" s="19" t="s">
        <v>2</v>
      </c>
      <c r="C11" s="20" t="s">
        <v>13</v>
      </c>
      <c r="D11" s="10"/>
      <c r="E11" s="10"/>
      <c r="F11" s="10"/>
      <c r="G11" s="21"/>
      <c r="H11" s="11"/>
      <c r="I11" s="11"/>
      <c r="J11" s="11"/>
      <c r="K11" s="11"/>
      <c r="L11" s="11"/>
      <c r="M11" s="11"/>
      <c r="N11" s="3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33"/>
      <c r="AB11" s="35"/>
      <c r="AC11" s="36"/>
      <c r="AD11" s="1"/>
      <c r="AE11" s="1"/>
      <c r="AF11" s="1"/>
    </row>
    <row r="12" spans="1:32" ht="18">
      <c r="A12" s="5"/>
      <c r="B12" s="19" t="s">
        <v>10</v>
      </c>
      <c r="C12" s="20" t="s">
        <v>15</v>
      </c>
      <c r="D12" s="10"/>
      <c r="E12" s="10"/>
      <c r="F12" s="10"/>
      <c r="G12" s="21"/>
      <c r="H12" s="11"/>
      <c r="I12" s="11"/>
      <c r="J12" s="11"/>
      <c r="K12" s="11"/>
      <c r="L12" s="11"/>
      <c r="M12" s="11"/>
      <c r="N12" s="33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33"/>
      <c r="AB12" s="35"/>
      <c r="AC12" s="36"/>
      <c r="AD12" s="1"/>
      <c r="AE12" s="1"/>
      <c r="AF12" s="1"/>
    </row>
    <row r="13" spans="1:32" ht="18">
      <c r="A13" s="5"/>
      <c r="B13" s="19" t="s">
        <v>11</v>
      </c>
      <c r="C13" s="20" t="s">
        <v>16</v>
      </c>
      <c r="D13" s="10"/>
      <c r="E13" s="10"/>
      <c r="F13" s="10"/>
      <c r="G13" s="21"/>
      <c r="H13" s="11"/>
      <c r="I13" s="11"/>
      <c r="J13" s="11"/>
      <c r="K13" s="11"/>
      <c r="L13" s="11"/>
      <c r="M13" s="11"/>
      <c r="N13" s="33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33"/>
      <c r="AB13" s="35"/>
      <c r="AC13" s="36"/>
      <c r="AD13" s="1"/>
      <c r="AE13" s="1"/>
      <c r="AF13" s="1"/>
    </row>
    <row r="14" spans="1:32" ht="18">
      <c r="A14" s="5"/>
      <c r="B14" s="19" t="s">
        <v>19</v>
      </c>
      <c r="C14" s="20" t="s">
        <v>20</v>
      </c>
      <c r="D14" s="10"/>
      <c r="E14" s="10"/>
      <c r="F14" s="10"/>
      <c r="G14" s="21"/>
      <c r="H14" s="11"/>
      <c r="I14" s="11"/>
      <c r="J14" s="11"/>
      <c r="K14" s="11"/>
      <c r="L14" s="11"/>
      <c r="M14" s="11"/>
      <c r="N14" s="33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33"/>
      <c r="AB14" s="35"/>
      <c r="AC14" s="36"/>
      <c r="AD14" s="1"/>
      <c r="AE14" s="1"/>
      <c r="AF14" s="1"/>
    </row>
    <row r="15" spans="1:32" ht="18">
      <c r="A15" s="5"/>
      <c r="B15" s="19" t="s">
        <v>18</v>
      </c>
      <c r="C15" s="20" t="s">
        <v>17</v>
      </c>
      <c r="D15" s="10"/>
      <c r="E15" s="10"/>
      <c r="F15" s="10"/>
      <c r="G15" s="21"/>
      <c r="H15" s="11"/>
      <c r="I15" s="11"/>
      <c r="J15" s="11"/>
      <c r="K15" s="11"/>
      <c r="L15" s="11"/>
      <c r="M15" s="11"/>
      <c r="N15" s="33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33"/>
      <c r="AB15" s="35"/>
      <c r="AC15" s="36"/>
      <c r="AD15" s="1"/>
      <c r="AE15" s="1"/>
      <c r="AF15" s="1"/>
    </row>
    <row r="16" spans="1:32" ht="18">
      <c r="A16" s="5"/>
      <c r="B16" s="19" t="s">
        <v>3</v>
      </c>
      <c r="C16" s="20" t="s">
        <v>1</v>
      </c>
      <c r="D16" s="10"/>
      <c r="E16" s="10"/>
      <c r="F16" s="10"/>
      <c r="G16" s="21"/>
      <c r="H16" s="11"/>
      <c r="I16" s="11"/>
      <c r="J16" s="11"/>
      <c r="K16" s="11"/>
      <c r="L16" s="11"/>
      <c r="M16" s="11"/>
      <c r="N16" s="33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33"/>
      <c r="AB16" s="35"/>
      <c r="AC16" s="36"/>
      <c r="AD16" s="1"/>
      <c r="AE16" s="1"/>
      <c r="AF16" s="1"/>
    </row>
    <row r="17" spans="1:34" ht="18.5" thickBot="1">
      <c r="A17" s="5"/>
      <c r="B17" s="22" t="s">
        <v>21</v>
      </c>
      <c r="C17" s="23" t="s">
        <v>12</v>
      </c>
      <c r="D17" s="21"/>
      <c r="E17" s="11"/>
      <c r="F17" s="11"/>
      <c r="G17" s="11"/>
      <c r="H17" s="11"/>
      <c r="I17" s="11"/>
      <c r="J17" s="11"/>
      <c r="K17" s="11"/>
      <c r="L17" s="11"/>
      <c r="M17" s="11"/>
      <c r="N17" s="33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33"/>
      <c r="AB17" s="35"/>
      <c r="AC17" s="36"/>
      <c r="AD17" s="1"/>
      <c r="AE17" s="1"/>
      <c r="AF17" s="1"/>
    </row>
    <row r="18" spans="1:34" ht="18.5" thickBot="1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3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42"/>
      <c r="AB18" s="35"/>
      <c r="AC18" s="36"/>
      <c r="AD18" s="1"/>
      <c r="AE18" s="1"/>
      <c r="AF18" s="1"/>
    </row>
    <row r="19" spans="1:34" ht="14.5" thickBot="1">
      <c r="A19" s="420" t="s">
        <v>55</v>
      </c>
      <c r="B19" s="436" t="s">
        <v>5</v>
      </c>
      <c r="C19" s="434" t="s">
        <v>6</v>
      </c>
      <c r="D19" s="422" t="s">
        <v>7</v>
      </c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77" t="s">
        <v>32</v>
      </c>
      <c r="AA19" s="429" t="s">
        <v>31</v>
      </c>
      <c r="AB19" s="416" t="s">
        <v>246</v>
      </c>
      <c r="AC19" s="479" t="s">
        <v>247</v>
      </c>
      <c r="AD19" s="2"/>
      <c r="AE19" s="2"/>
      <c r="AF19" s="2"/>
      <c r="AG19" s="3"/>
      <c r="AH19" s="3"/>
    </row>
    <row r="20" spans="1:34" ht="14.5" thickBot="1">
      <c r="A20" s="420"/>
      <c r="B20" s="436"/>
      <c r="C20" s="435"/>
      <c r="D20" s="426" t="s">
        <v>167</v>
      </c>
      <c r="E20" s="427"/>
      <c r="F20" s="427"/>
      <c r="G20" s="427"/>
      <c r="H20" s="427"/>
      <c r="I20" s="427"/>
      <c r="J20" s="427"/>
      <c r="K20" s="427"/>
      <c r="L20" s="427"/>
      <c r="M20" s="427"/>
      <c r="N20" s="428"/>
      <c r="O20" s="424" t="s">
        <v>168</v>
      </c>
      <c r="P20" s="425"/>
      <c r="Q20" s="425"/>
      <c r="R20" s="425"/>
      <c r="S20" s="425"/>
      <c r="T20" s="425"/>
      <c r="U20" s="425"/>
      <c r="V20" s="424"/>
      <c r="W20" s="425"/>
      <c r="X20" s="425"/>
      <c r="Y20" s="425"/>
      <c r="Z20" s="478"/>
      <c r="AA20" s="430"/>
      <c r="AB20" s="417"/>
      <c r="AC20" s="480"/>
      <c r="AD20" s="2"/>
      <c r="AE20" s="2"/>
      <c r="AF20" s="2"/>
      <c r="AG20" s="3"/>
      <c r="AH20" s="3"/>
    </row>
    <row r="21" spans="1:34" ht="100" thickBot="1">
      <c r="A21" s="421"/>
      <c r="B21" s="436"/>
      <c r="C21" s="476"/>
      <c r="D21" s="46" t="s">
        <v>9</v>
      </c>
      <c r="E21" s="46" t="s">
        <v>2</v>
      </c>
      <c r="F21" s="46" t="s">
        <v>10</v>
      </c>
      <c r="G21" s="46" t="s">
        <v>11</v>
      </c>
      <c r="H21" s="46" t="s">
        <v>19</v>
      </c>
      <c r="I21" s="46" t="s">
        <v>18</v>
      </c>
      <c r="J21" s="46" t="s">
        <v>1</v>
      </c>
      <c r="K21" s="46" t="s">
        <v>12</v>
      </c>
      <c r="L21" s="93" t="s">
        <v>8</v>
      </c>
      <c r="M21" s="68" t="s">
        <v>0</v>
      </c>
      <c r="N21" s="48" t="s">
        <v>30</v>
      </c>
      <c r="O21" s="46" t="s">
        <v>9</v>
      </c>
      <c r="P21" s="45" t="s">
        <v>2</v>
      </c>
      <c r="Q21" s="46" t="s">
        <v>10</v>
      </c>
      <c r="R21" s="46" t="s">
        <v>11</v>
      </c>
      <c r="S21" s="46" t="s">
        <v>19</v>
      </c>
      <c r="T21" s="46" t="s">
        <v>18</v>
      </c>
      <c r="U21" s="46" t="s">
        <v>1</v>
      </c>
      <c r="V21" s="46" t="s">
        <v>12</v>
      </c>
      <c r="W21" s="93" t="s">
        <v>8</v>
      </c>
      <c r="X21" s="68" t="s">
        <v>0</v>
      </c>
      <c r="Y21" s="88" t="s">
        <v>30</v>
      </c>
      <c r="Z21" s="478"/>
      <c r="AA21" s="482"/>
      <c r="AB21" s="418"/>
      <c r="AC21" s="481"/>
      <c r="AD21" s="2"/>
      <c r="AE21" s="2"/>
      <c r="AF21" s="2"/>
      <c r="AG21" s="3"/>
      <c r="AH21" s="3"/>
    </row>
    <row r="22" spans="1:34" ht="14.5" thickBot="1">
      <c r="A22" s="38" t="s">
        <v>36</v>
      </c>
      <c r="B22" s="354" t="s">
        <v>239</v>
      </c>
      <c r="C22" s="243" t="s">
        <v>82</v>
      </c>
      <c r="D22" s="190"/>
      <c r="E22" s="190">
        <v>35</v>
      </c>
      <c r="F22" s="190"/>
      <c r="G22" s="190"/>
      <c r="H22" s="190"/>
      <c r="I22" s="190"/>
      <c r="J22" s="190">
        <v>65</v>
      </c>
      <c r="K22" s="191"/>
      <c r="L22" s="172">
        <f>SUM(D22:K22)</f>
        <v>100</v>
      </c>
      <c r="M22" s="154">
        <v>5</v>
      </c>
      <c r="N22" s="152" t="s">
        <v>77</v>
      </c>
      <c r="O22" s="178"/>
      <c r="P22" s="178"/>
      <c r="Q22" s="178"/>
      <c r="R22" s="178"/>
      <c r="S22" s="178"/>
      <c r="T22" s="178"/>
      <c r="U22" s="178"/>
      <c r="V22" s="356"/>
      <c r="W22" s="355"/>
      <c r="X22" s="112"/>
      <c r="Y22" s="356"/>
      <c r="Z22" s="193">
        <f>L22+W22</f>
        <v>100</v>
      </c>
      <c r="AA22" s="388"/>
      <c r="AB22" s="409">
        <f>M22*25-Z22</f>
        <v>25</v>
      </c>
      <c r="AC22" s="408">
        <f>Z22+AB22</f>
        <v>125</v>
      </c>
      <c r="AD22" s="2"/>
      <c r="AE22" s="2"/>
      <c r="AF22" s="2"/>
      <c r="AG22" s="3"/>
      <c r="AH22" s="3"/>
    </row>
    <row r="23" spans="1:34" ht="14.5" thickBot="1">
      <c r="A23" s="38" t="s">
        <v>37</v>
      </c>
      <c r="B23" s="108" t="s">
        <v>144</v>
      </c>
      <c r="C23" s="244" t="s">
        <v>141</v>
      </c>
      <c r="D23" s="100"/>
      <c r="E23" s="100">
        <v>34</v>
      </c>
      <c r="F23" s="100"/>
      <c r="G23" s="100"/>
      <c r="H23" s="100"/>
      <c r="I23" s="100"/>
      <c r="J23" s="100">
        <v>16</v>
      </c>
      <c r="K23" s="101"/>
      <c r="L23" s="172">
        <f t="shared" ref="L23:L36" si="0">SUM(D23:K23)</f>
        <v>50</v>
      </c>
      <c r="M23" s="112">
        <v>4</v>
      </c>
      <c r="N23" s="130" t="s">
        <v>77</v>
      </c>
      <c r="O23" s="99"/>
      <c r="P23" s="100"/>
      <c r="Q23" s="100"/>
      <c r="R23" s="100"/>
      <c r="S23" s="100"/>
      <c r="T23" s="100"/>
      <c r="U23" s="100"/>
      <c r="V23" s="101"/>
      <c r="W23" s="173">
        <f>SUM(O23:V23)</f>
        <v>0</v>
      </c>
      <c r="X23" s="112"/>
      <c r="Y23" s="118"/>
      <c r="Z23" s="193">
        <f t="shared" ref="Z23:Z36" si="1">L23+W23</f>
        <v>50</v>
      </c>
      <c r="AA23" s="388">
        <f t="shared" ref="AA23:AA36" si="2">M23+X23</f>
        <v>4</v>
      </c>
      <c r="AB23" s="410">
        <f>AA23*25-Z23</f>
        <v>50</v>
      </c>
      <c r="AC23" s="408">
        <f t="shared" ref="AC23:AC36" si="3">Z23+AB23</f>
        <v>100</v>
      </c>
      <c r="AD23" s="2"/>
      <c r="AE23" s="2"/>
      <c r="AF23" s="2"/>
      <c r="AG23" s="3"/>
      <c r="AH23" s="3"/>
    </row>
    <row r="24" spans="1:34" ht="14.5" thickBot="1">
      <c r="A24" s="38" t="s">
        <v>38</v>
      </c>
      <c r="B24" s="165" t="s">
        <v>145</v>
      </c>
      <c r="C24" s="78" t="s">
        <v>81</v>
      </c>
      <c r="D24" s="100"/>
      <c r="E24" s="100"/>
      <c r="F24" s="100"/>
      <c r="G24" s="100"/>
      <c r="H24" s="100"/>
      <c r="I24" s="100"/>
      <c r="J24" s="100"/>
      <c r="K24" s="101"/>
      <c r="L24" s="172"/>
      <c r="M24" s="112"/>
      <c r="N24" s="130"/>
      <c r="O24" s="99"/>
      <c r="P24" s="100"/>
      <c r="Q24" s="100">
        <v>37</v>
      </c>
      <c r="R24" s="100"/>
      <c r="S24" s="100"/>
      <c r="T24" s="100"/>
      <c r="U24" s="100">
        <v>38</v>
      </c>
      <c r="V24" s="101"/>
      <c r="W24" s="173">
        <f t="shared" ref="W24:W36" si="4">SUM(O24:V24)</f>
        <v>75</v>
      </c>
      <c r="X24" s="112">
        <v>6</v>
      </c>
      <c r="Y24" s="118" t="s">
        <v>77</v>
      </c>
      <c r="Z24" s="193">
        <f t="shared" si="1"/>
        <v>75</v>
      </c>
      <c r="AA24" s="388">
        <f t="shared" si="2"/>
        <v>6</v>
      </c>
      <c r="AB24" s="410">
        <f t="shared" ref="AB24:AB36" si="5">AA24*25-Z24</f>
        <v>75</v>
      </c>
      <c r="AC24" s="408">
        <f t="shared" si="3"/>
        <v>150</v>
      </c>
      <c r="AD24" s="2"/>
      <c r="AE24" s="2"/>
      <c r="AF24" s="2"/>
      <c r="AG24" s="3"/>
      <c r="AH24" s="3"/>
    </row>
    <row r="25" spans="1:34" ht="14.5" thickBot="1">
      <c r="A25" s="38" t="s">
        <v>38</v>
      </c>
      <c r="B25" s="108" t="s">
        <v>234</v>
      </c>
      <c r="C25" s="62" t="s">
        <v>172</v>
      </c>
      <c r="D25" s="365"/>
      <c r="E25" s="365"/>
      <c r="F25" s="100">
        <v>30</v>
      </c>
      <c r="G25" s="100"/>
      <c r="H25" s="100"/>
      <c r="I25" s="100"/>
      <c r="J25" s="100">
        <v>52</v>
      </c>
      <c r="K25" s="366"/>
      <c r="L25" s="172">
        <f t="shared" si="0"/>
        <v>82</v>
      </c>
      <c r="M25" s="112">
        <v>8</v>
      </c>
      <c r="N25" s="367" t="s">
        <v>127</v>
      </c>
      <c r="O25" s="368"/>
      <c r="P25" s="100">
        <v>6</v>
      </c>
      <c r="Q25" s="100">
        <v>40</v>
      </c>
      <c r="R25" s="100"/>
      <c r="S25" s="100"/>
      <c r="T25" s="100"/>
      <c r="U25" s="100">
        <v>62</v>
      </c>
      <c r="V25" s="101"/>
      <c r="W25" s="173">
        <f t="shared" si="4"/>
        <v>108</v>
      </c>
      <c r="X25" s="112">
        <v>8</v>
      </c>
      <c r="Y25" s="118" t="s">
        <v>76</v>
      </c>
      <c r="Z25" s="193">
        <f>L25+W25</f>
        <v>190</v>
      </c>
      <c r="AA25" s="388">
        <f t="shared" si="2"/>
        <v>16</v>
      </c>
      <c r="AB25" s="410">
        <f t="shared" si="5"/>
        <v>210</v>
      </c>
      <c r="AC25" s="408">
        <f t="shared" si="3"/>
        <v>400</v>
      </c>
      <c r="AD25" s="2"/>
      <c r="AE25" s="2"/>
      <c r="AF25" s="2"/>
      <c r="AG25" s="3"/>
      <c r="AH25" s="3"/>
    </row>
    <row r="26" spans="1:34" ht="14.5" thickBot="1">
      <c r="A26" s="38" t="s">
        <v>39</v>
      </c>
      <c r="B26" s="108" t="s">
        <v>235</v>
      </c>
      <c r="C26" s="78" t="s">
        <v>245</v>
      </c>
      <c r="D26" s="100"/>
      <c r="E26" s="100"/>
      <c r="F26" s="100"/>
      <c r="G26" s="100"/>
      <c r="H26" s="100"/>
      <c r="I26" s="100"/>
      <c r="J26" s="100"/>
      <c r="K26" s="101"/>
      <c r="L26" s="172">
        <f t="shared" si="0"/>
        <v>0</v>
      </c>
      <c r="M26" s="112"/>
      <c r="N26" s="130"/>
      <c r="O26" s="99"/>
      <c r="P26" s="100">
        <v>24</v>
      </c>
      <c r="Q26" s="100"/>
      <c r="R26" s="100"/>
      <c r="S26" s="100"/>
      <c r="T26" s="100"/>
      <c r="U26" s="100">
        <v>32</v>
      </c>
      <c r="V26" s="101"/>
      <c r="W26" s="173">
        <f t="shared" si="4"/>
        <v>56</v>
      </c>
      <c r="X26" s="112">
        <v>4</v>
      </c>
      <c r="Y26" s="118" t="s">
        <v>76</v>
      </c>
      <c r="Z26" s="193">
        <f t="shared" si="1"/>
        <v>56</v>
      </c>
      <c r="AA26" s="388">
        <f t="shared" si="2"/>
        <v>4</v>
      </c>
      <c r="AB26" s="410">
        <f t="shared" si="5"/>
        <v>44</v>
      </c>
      <c r="AC26" s="408">
        <f t="shared" si="3"/>
        <v>100</v>
      </c>
      <c r="AD26" s="2"/>
      <c r="AE26" s="2"/>
      <c r="AF26" s="2"/>
      <c r="AG26" s="3"/>
      <c r="AH26" s="3"/>
    </row>
    <row r="27" spans="1:34" ht="14.5" thickBot="1">
      <c r="A27" s="38" t="s">
        <v>40</v>
      </c>
      <c r="B27" s="165" t="s">
        <v>240</v>
      </c>
      <c r="C27" s="246" t="s">
        <v>123</v>
      </c>
      <c r="D27" s="73"/>
      <c r="E27" s="168"/>
      <c r="F27" s="168">
        <v>4</v>
      </c>
      <c r="G27" s="168">
        <v>20</v>
      </c>
      <c r="H27" s="168"/>
      <c r="I27" s="168"/>
      <c r="J27" s="168">
        <v>10</v>
      </c>
      <c r="K27" s="171"/>
      <c r="L27" s="172">
        <f t="shared" si="0"/>
        <v>34</v>
      </c>
      <c r="M27" s="175">
        <v>3</v>
      </c>
      <c r="N27" s="181" t="s">
        <v>127</v>
      </c>
      <c r="O27" s="174"/>
      <c r="P27" s="168">
        <v>18</v>
      </c>
      <c r="Q27" s="168">
        <v>4</v>
      </c>
      <c r="R27" s="168">
        <v>24</v>
      </c>
      <c r="S27" s="168"/>
      <c r="T27" s="168"/>
      <c r="U27" s="168"/>
      <c r="V27" s="171"/>
      <c r="W27" s="173">
        <f t="shared" si="4"/>
        <v>46</v>
      </c>
      <c r="X27" s="175">
        <v>3</v>
      </c>
      <c r="Y27" s="217" t="s">
        <v>34</v>
      </c>
      <c r="Z27" s="193">
        <f t="shared" si="1"/>
        <v>80</v>
      </c>
      <c r="AA27" s="388">
        <f t="shared" si="2"/>
        <v>6</v>
      </c>
      <c r="AB27" s="410">
        <f t="shared" si="5"/>
        <v>70</v>
      </c>
      <c r="AC27" s="408">
        <f t="shared" si="3"/>
        <v>150</v>
      </c>
      <c r="AD27" s="2"/>
      <c r="AE27" s="2"/>
      <c r="AF27" s="2"/>
      <c r="AG27" s="3"/>
      <c r="AH27" s="3"/>
    </row>
    <row r="28" spans="1:34" ht="14.5" thickBot="1">
      <c r="A28" s="38" t="s">
        <v>41</v>
      </c>
      <c r="B28" s="108" t="s">
        <v>236</v>
      </c>
      <c r="C28" s="78" t="s">
        <v>80</v>
      </c>
      <c r="D28" s="100"/>
      <c r="E28" s="100">
        <v>15</v>
      </c>
      <c r="F28" s="100"/>
      <c r="G28" s="100"/>
      <c r="H28" s="100"/>
      <c r="I28" s="100"/>
      <c r="J28" s="100">
        <v>15</v>
      </c>
      <c r="K28" s="101"/>
      <c r="L28" s="172">
        <f t="shared" si="0"/>
        <v>30</v>
      </c>
      <c r="M28" s="112">
        <v>2</v>
      </c>
      <c r="N28" s="130" t="s">
        <v>34</v>
      </c>
      <c r="O28" s="99"/>
      <c r="P28" s="100"/>
      <c r="Q28" s="100"/>
      <c r="R28" s="100"/>
      <c r="S28" s="100"/>
      <c r="T28" s="100"/>
      <c r="U28" s="100"/>
      <c r="V28" s="101"/>
      <c r="W28" s="173">
        <f t="shared" si="4"/>
        <v>0</v>
      </c>
      <c r="X28" s="112"/>
      <c r="Y28" s="118"/>
      <c r="Z28" s="193">
        <f t="shared" si="1"/>
        <v>30</v>
      </c>
      <c r="AA28" s="388">
        <f t="shared" si="2"/>
        <v>2</v>
      </c>
      <c r="AB28" s="410">
        <f t="shared" si="5"/>
        <v>20</v>
      </c>
      <c r="AC28" s="408">
        <f t="shared" si="3"/>
        <v>50</v>
      </c>
      <c r="AD28" s="2"/>
      <c r="AE28" s="2"/>
      <c r="AF28" s="2"/>
      <c r="AG28" s="3"/>
      <c r="AH28" s="3"/>
    </row>
    <row r="29" spans="1:34" ht="26" thickBot="1">
      <c r="A29" s="38" t="s">
        <v>42</v>
      </c>
      <c r="B29" s="123" t="s">
        <v>146</v>
      </c>
      <c r="C29" s="245" t="s">
        <v>119</v>
      </c>
      <c r="D29" s="100"/>
      <c r="E29" s="100">
        <v>14</v>
      </c>
      <c r="F29" s="100"/>
      <c r="G29" s="100">
        <v>21</v>
      </c>
      <c r="H29" s="100"/>
      <c r="I29" s="100"/>
      <c r="J29" s="100">
        <v>22</v>
      </c>
      <c r="K29" s="101"/>
      <c r="L29" s="172">
        <f t="shared" si="0"/>
        <v>57</v>
      </c>
      <c r="M29" s="112">
        <v>4</v>
      </c>
      <c r="N29" s="130" t="s">
        <v>34</v>
      </c>
      <c r="O29" s="99"/>
      <c r="P29" s="100"/>
      <c r="Q29" s="100"/>
      <c r="R29" s="100"/>
      <c r="S29" s="100"/>
      <c r="T29" s="100"/>
      <c r="U29" s="100"/>
      <c r="V29" s="101"/>
      <c r="W29" s="173">
        <f>SUM(O29:V29)</f>
        <v>0</v>
      </c>
      <c r="X29" s="112"/>
      <c r="Y29" s="118"/>
      <c r="Z29" s="193">
        <f>L29+W29</f>
        <v>57</v>
      </c>
      <c r="AA29" s="388">
        <f>M29+X29</f>
        <v>4</v>
      </c>
      <c r="AB29" s="410">
        <f t="shared" si="5"/>
        <v>43</v>
      </c>
      <c r="AC29" s="408">
        <f t="shared" si="3"/>
        <v>100</v>
      </c>
      <c r="AD29" s="2"/>
      <c r="AE29" s="2"/>
      <c r="AF29" s="2"/>
      <c r="AG29" s="3"/>
      <c r="AH29" s="3"/>
    </row>
    <row r="30" spans="1:34" ht="14.5" thickBot="1">
      <c r="A30" s="38" t="s">
        <v>43</v>
      </c>
      <c r="B30" s="108" t="s">
        <v>132</v>
      </c>
      <c r="C30" s="78" t="s">
        <v>83</v>
      </c>
      <c r="D30" s="100"/>
      <c r="E30" s="100">
        <v>30</v>
      </c>
      <c r="F30" s="100"/>
      <c r="G30" s="100"/>
      <c r="H30" s="100"/>
      <c r="I30" s="100"/>
      <c r="J30" s="100"/>
      <c r="K30" s="101"/>
      <c r="L30" s="172">
        <f t="shared" si="0"/>
        <v>30</v>
      </c>
      <c r="M30" s="112">
        <v>1</v>
      </c>
      <c r="N30" s="130"/>
      <c r="O30" s="99"/>
      <c r="P30" s="100">
        <v>30</v>
      </c>
      <c r="Q30" s="100"/>
      <c r="R30" s="100"/>
      <c r="S30" s="100"/>
      <c r="T30" s="100"/>
      <c r="U30" s="100"/>
      <c r="V30" s="101"/>
      <c r="W30" s="173">
        <f t="shared" si="4"/>
        <v>30</v>
      </c>
      <c r="X30" s="112">
        <v>2</v>
      </c>
      <c r="Y30" s="118" t="s">
        <v>77</v>
      </c>
      <c r="Z30" s="193">
        <f t="shared" si="1"/>
        <v>60</v>
      </c>
      <c r="AA30" s="388">
        <f t="shared" si="2"/>
        <v>3</v>
      </c>
      <c r="AB30" s="410">
        <f t="shared" si="5"/>
        <v>15</v>
      </c>
      <c r="AC30" s="408">
        <f t="shared" si="3"/>
        <v>75</v>
      </c>
      <c r="AD30" s="2"/>
      <c r="AE30" s="2"/>
      <c r="AF30" s="2"/>
      <c r="AG30" s="3"/>
      <c r="AH30" s="3"/>
    </row>
    <row r="31" spans="1:34" ht="14.5" thickBot="1">
      <c r="A31" s="38" t="s">
        <v>44</v>
      </c>
      <c r="B31" s="353" t="s">
        <v>237</v>
      </c>
      <c r="C31" s="245" t="s">
        <v>87</v>
      </c>
      <c r="D31" s="73"/>
      <c r="E31" s="73"/>
      <c r="F31" s="73"/>
      <c r="G31" s="73"/>
      <c r="H31" s="73"/>
      <c r="I31" s="73"/>
      <c r="J31" s="73"/>
      <c r="K31" s="156"/>
      <c r="L31" s="172">
        <f t="shared" si="0"/>
        <v>0</v>
      </c>
      <c r="M31" s="112"/>
      <c r="N31" s="130"/>
      <c r="O31" s="99"/>
      <c r="P31" s="100">
        <v>20</v>
      </c>
      <c r="Q31" s="100"/>
      <c r="R31" s="100"/>
      <c r="S31" s="100"/>
      <c r="T31" s="100"/>
      <c r="U31" s="100">
        <v>10</v>
      </c>
      <c r="V31" s="101"/>
      <c r="W31" s="251">
        <f t="shared" si="4"/>
        <v>30</v>
      </c>
      <c r="X31" s="112">
        <v>2</v>
      </c>
      <c r="Y31" s="118" t="s">
        <v>34</v>
      </c>
      <c r="Z31" s="193">
        <f t="shared" si="1"/>
        <v>30</v>
      </c>
      <c r="AA31" s="388">
        <f t="shared" si="2"/>
        <v>2</v>
      </c>
      <c r="AB31" s="410">
        <f t="shared" si="5"/>
        <v>20</v>
      </c>
      <c r="AC31" s="408">
        <f t="shared" si="3"/>
        <v>50</v>
      </c>
      <c r="AD31" s="2"/>
      <c r="AE31" s="2"/>
      <c r="AF31" s="2"/>
      <c r="AG31" s="3"/>
      <c r="AH31" s="3"/>
    </row>
    <row r="32" spans="1:34" ht="26" thickBot="1">
      <c r="A32" s="38" t="s">
        <v>45</v>
      </c>
      <c r="B32" s="123" t="s">
        <v>147</v>
      </c>
      <c r="C32" s="78" t="s">
        <v>88</v>
      </c>
      <c r="D32" s="100"/>
      <c r="E32" s="100">
        <v>4</v>
      </c>
      <c r="F32" s="100"/>
      <c r="G32" s="100"/>
      <c r="H32" s="100"/>
      <c r="I32" s="100"/>
      <c r="J32" s="100">
        <v>6</v>
      </c>
      <c r="K32" s="101"/>
      <c r="L32" s="172">
        <f t="shared" si="0"/>
        <v>10</v>
      </c>
      <c r="M32" s="112">
        <v>1</v>
      </c>
      <c r="N32" s="130"/>
      <c r="O32" s="99"/>
      <c r="P32" s="100">
        <v>10</v>
      </c>
      <c r="Q32" s="100">
        <v>5</v>
      </c>
      <c r="R32" s="100"/>
      <c r="S32" s="100"/>
      <c r="T32" s="100"/>
      <c r="U32" s="100">
        <v>6</v>
      </c>
      <c r="V32" s="101"/>
      <c r="W32" s="173">
        <f t="shared" si="4"/>
        <v>21</v>
      </c>
      <c r="X32" s="112">
        <v>1</v>
      </c>
      <c r="Y32" s="118" t="s">
        <v>34</v>
      </c>
      <c r="Z32" s="193">
        <f t="shared" si="1"/>
        <v>31</v>
      </c>
      <c r="AA32" s="388">
        <f t="shared" si="2"/>
        <v>2</v>
      </c>
      <c r="AB32" s="410">
        <f t="shared" si="5"/>
        <v>19</v>
      </c>
      <c r="AC32" s="408">
        <f t="shared" si="3"/>
        <v>50</v>
      </c>
      <c r="AD32" s="2"/>
      <c r="AE32" s="2"/>
      <c r="AF32" s="2"/>
      <c r="AG32" s="3"/>
      <c r="AH32" s="3"/>
    </row>
    <row r="33" spans="1:34" ht="26" thickBot="1">
      <c r="A33" s="38" t="s">
        <v>69</v>
      </c>
      <c r="B33" s="290" t="s">
        <v>148</v>
      </c>
      <c r="C33" s="244"/>
      <c r="D33" s="100"/>
      <c r="E33" s="100"/>
      <c r="F33" s="100"/>
      <c r="G33" s="100"/>
      <c r="H33" s="100"/>
      <c r="I33" s="100"/>
      <c r="J33" s="100"/>
      <c r="K33" s="101"/>
      <c r="L33" s="172">
        <f t="shared" si="0"/>
        <v>0</v>
      </c>
      <c r="M33" s="112"/>
      <c r="N33" s="130"/>
      <c r="O33" s="99"/>
      <c r="P33" s="100"/>
      <c r="Q33" s="100"/>
      <c r="R33" s="100"/>
      <c r="S33" s="100"/>
      <c r="T33" s="100">
        <v>90</v>
      </c>
      <c r="U33" s="100"/>
      <c r="V33" s="101"/>
      <c r="W33" s="173">
        <f t="shared" si="4"/>
        <v>90</v>
      </c>
      <c r="X33" s="112">
        <v>3</v>
      </c>
      <c r="Y33" s="118" t="s">
        <v>34</v>
      </c>
      <c r="Z33" s="193">
        <f t="shared" si="1"/>
        <v>90</v>
      </c>
      <c r="AA33" s="388">
        <f t="shared" si="2"/>
        <v>3</v>
      </c>
      <c r="AB33" s="410">
        <v>0</v>
      </c>
      <c r="AC33" s="408">
        <f t="shared" si="3"/>
        <v>90</v>
      </c>
      <c r="AD33" s="2"/>
      <c r="AE33" s="2"/>
      <c r="AF33" s="2"/>
      <c r="AG33" s="3"/>
      <c r="AH33" s="3"/>
    </row>
    <row r="34" spans="1:34" ht="26" thickBot="1">
      <c r="A34" s="38" t="s">
        <v>46</v>
      </c>
      <c r="B34" s="123" t="s">
        <v>149</v>
      </c>
      <c r="C34" s="78"/>
      <c r="D34" s="100"/>
      <c r="E34" s="100"/>
      <c r="F34" s="100"/>
      <c r="G34" s="100"/>
      <c r="H34" s="100"/>
      <c r="I34" s="100"/>
      <c r="J34" s="100"/>
      <c r="K34" s="101"/>
      <c r="L34" s="172">
        <f t="shared" si="0"/>
        <v>0</v>
      </c>
      <c r="M34" s="112"/>
      <c r="N34" s="130"/>
      <c r="O34" s="99"/>
      <c r="P34" s="100"/>
      <c r="Q34" s="100"/>
      <c r="R34" s="100"/>
      <c r="S34" s="100"/>
      <c r="T34" s="100">
        <v>30</v>
      </c>
      <c r="U34" s="100"/>
      <c r="V34" s="101"/>
      <c r="W34" s="173">
        <f t="shared" si="4"/>
        <v>30</v>
      </c>
      <c r="X34" s="112">
        <v>1</v>
      </c>
      <c r="Y34" s="118" t="s">
        <v>34</v>
      </c>
      <c r="Z34" s="193">
        <f t="shared" si="1"/>
        <v>30</v>
      </c>
      <c r="AA34" s="388">
        <f t="shared" si="2"/>
        <v>1</v>
      </c>
      <c r="AB34" s="410">
        <v>0</v>
      </c>
      <c r="AC34" s="408">
        <f t="shared" si="3"/>
        <v>30</v>
      </c>
      <c r="AD34" s="2"/>
      <c r="AE34" s="2"/>
      <c r="AF34" s="2"/>
      <c r="AG34" s="3"/>
      <c r="AH34" s="3"/>
    </row>
    <row r="35" spans="1:34" ht="14.5" thickBot="1">
      <c r="A35" s="38" t="s">
        <v>48</v>
      </c>
      <c r="B35" s="291" t="s">
        <v>150</v>
      </c>
      <c r="C35" s="244"/>
      <c r="D35" s="194"/>
      <c r="E35" s="100">
        <v>15</v>
      </c>
      <c r="F35" s="100"/>
      <c r="G35" s="100"/>
      <c r="H35" s="100"/>
      <c r="I35" s="100"/>
      <c r="J35" s="100"/>
      <c r="K35" s="101"/>
      <c r="L35" s="172">
        <f t="shared" si="0"/>
        <v>15</v>
      </c>
      <c r="M35" s="112">
        <v>1</v>
      </c>
      <c r="N35" s="130" t="s">
        <v>34</v>
      </c>
      <c r="O35" s="99"/>
      <c r="P35" s="100"/>
      <c r="Q35" s="100"/>
      <c r="R35" s="100"/>
      <c r="S35" s="100"/>
      <c r="T35" s="100"/>
      <c r="U35" s="100"/>
      <c r="V35" s="101"/>
      <c r="W35" s="173"/>
      <c r="X35" s="112"/>
      <c r="Y35" s="118"/>
      <c r="Z35" s="193">
        <f t="shared" si="1"/>
        <v>15</v>
      </c>
      <c r="AA35" s="388">
        <f t="shared" si="2"/>
        <v>1</v>
      </c>
      <c r="AB35" s="410">
        <f t="shared" si="5"/>
        <v>10</v>
      </c>
      <c r="AC35" s="408">
        <f t="shared" si="3"/>
        <v>25</v>
      </c>
      <c r="AD35" s="2"/>
      <c r="AE35" s="2"/>
      <c r="AF35" s="2"/>
      <c r="AG35" s="3"/>
      <c r="AH35" s="3"/>
    </row>
    <row r="36" spans="1:34" ht="14.5" thickBot="1">
      <c r="A36" s="71" t="s">
        <v>84</v>
      </c>
      <c r="B36" s="292" t="s">
        <v>151</v>
      </c>
      <c r="C36" s="246"/>
      <c r="D36" s="195"/>
      <c r="E36" s="103"/>
      <c r="F36" s="103"/>
      <c r="G36" s="103"/>
      <c r="H36" s="103"/>
      <c r="I36" s="103"/>
      <c r="J36" s="103"/>
      <c r="K36" s="104"/>
      <c r="L36" s="196">
        <f t="shared" si="0"/>
        <v>0</v>
      </c>
      <c r="M36" s="197"/>
      <c r="N36" s="180"/>
      <c r="O36" s="102"/>
      <c r="P36" s="103">
        <v>15</v>
      </c>
      <c r="Q36" s="103"/>
      <c r="R36" s="103"/>
      <c r="S36" s="103"/>
      <c r="T36" s="103"/>
      <c r="U36" s="103"/>
      <c r="V36" s="104"/>
      <c r="W36" s="182">
        <f t="shared" si="4"/>
        <v>15</v>
      </c>
      <c r="X36" s="157">
        <v>1</v>
      </c>
      <c r="Y36" s="116" t="s">
        <v>34</v>
      </c>
      <c r="Z36" s="198">
        <f t="shared" si="1"/>
        <v>15</v>
      </c>
      <c r="AA36" s="389">
        <f t="shared" si="2"/>
        <v>1</v>
      </c>
      <c r="AB36" s="411">
        <f t="shared" si="5"/>
        <v>10</v>
      </c>
      <c r="AC36" s="413">
        <f t="shared" si="3"/>
        <v>25</v>
      </c>
      <c r="AD36" s="2"/>
      <c r="AE36" s="2"/>
      <c r="AF36" s="2"/>
      <c r="AG36" s="3"/>
      <c r="AH36" s="3"/>
    </row>
    <row r="37" spans="1:34" ht="18.5" thickBot="1">
      <c r="A37" s="176"/>
      <c r="B37" s="155"/>
      <c r="C37" s="177"/>
      <c r="D37" s="199">
        <f>SUM(D22:D36)</f>
        <v>0</v>
      </c>
      <c r="E37" s="199">
        <f t="shared" ref="E37:K37" si="6">SUM(E22:E36)</f>
        <v>147</v>
      </c>
      <c r="F37" s="199">
        <f t="shared" si="6"/>
        <v>34</v>
      </c>
      <c r="G37" s="199">
        <f t="shared" si="6"/>
        <v>41</v>
      </c>
      <c r="H37" s="199">
        <f t="shared" si="6"/>
        <v>0</v>
      </c>
      <c r="I37" s="199">
        <f t="shared" si="6"/>
        <v>0</v>
      </c>
      <c r="J37" s="199">
        <f t="shared" si="6"/>
        <v>186</v>
      </c>
      <c r="K37" s="199">
        <f t="shared" si="6"/>
        <v>0</v>
      </c>
      <c r="L37" s="200">
        <f>SUM(L22:L36)</f>
        <v>408</v>
      </c>
      <c r="M37" s="357">
        <f>SUM(M22:M36)</f>
        <v>29</v>
      </c>
      <c r="N37" s="201"/>
      <c r="O37" s="199">
        <f>SUM(O22:O36)</f>
        <v>0</v>
      </c>
      <c r="P37" s="202">
        <f t="shared" ref="P37:V37" si="7">SUM(P22:P36)</f>
        <v>123</v>
      </c>
      <c r="Q37" s="202">
        <f t="shared" si="7"/>
        <v>86</v>
      </c>
      <c r="R37" s="202">
        <f t="shared" si="7"/>
        <v>24</v>
      </c>
      <c r="S37" s="202">
        <f t="shared" si="7"/>
        <v>0</v>
      </c>
      <c r="T37" s="202">
        <f t="shared" si="7"/>
        <v>120</v>
      </c>
      <c r="U37" s="202">
        <f t="shared" si="7"/>
        <v>148</v>
      </c>
      <c r="V37" s="202">
        <f t="shared" si="7"/>
        <v>0</v>
      </c>
      <c r="W37" s="200">
        <f>SUM(W22:W36)</f>
        <v>501</v>
      </c>
      <c r="X37" s="358">
        <f>SUM(X22:X36)</f>
        <v>31</v>
      </c>
      <c r="Y37" s="203"/>
      <c r="Z37" s="204">
        <f>SUM(Z22:Z36)</f>
        <v>909</v>
      </c>
      <c r="AA37" s="390">
        <f>SUM(AA22:AA36)</f>
        <v>55</v>
      </c>
      <c r="AB37" s="412">
        <f>SUM(AB22:AB36)</f>
        <v>611</v>
      </c>
      <c r="AC37" s="414">
        <f>SUM(AC22:AC36)</f>
        <v>1520</v>
      </c>
      <c r="AD37" s="1"/>
      <c r="AE37" s="1"/>
      <c r="AF37" s="1"/>
    </row>
    <row r="38" spans="1:34" ht="14">
      <c r="A38" s="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35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83"/>
      <c r="AA38" s="35"/>
      <c r="AB38" s="35"/>
      <c r="AC38" s="387"/>
      <c r="AD38" s="2"/>
      <c r="AE38" s="2"/>
      <c r="AF38" s="2"/>
      <c r="AG38" s="3"/>
      <c r="AH38" s="3"/>
    </row>
    <row r="39" spans="1:34" ht="14">
      <c r="A39" s="2"/>
      <c r="B39" s="10" t="s">
        <v>60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35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83"/>
      <c r="AA39" s="35"/>
      <c r="AB39" s="35"/>
      <c r="AC39" s="387"/>
      <c r="AD39" s="2"/>
      <c r="AE39" s="2"/>
      <c r="AF39" s="2"/>
      <c r="AG39" s="3"/>
      <c r="AH39" s="3"/>
    </row>
    <row r="40" spans="1:34" ht="14">
      <c r="A40" s="2"/>
      <c r="B40" s="2"/>
      <c r="C40" s="2"/>
      <c r="D40" s="2"/>
      <c r="E40" s="2"/>
      <c r="F40" s="10"/>
      <c r="G40" s="10"/>
      <c r="H40" s="10"/>
      <c r="I40" s="10"/>
      <c r="J40" s="10"/>
      <c r="K40" s="10"/>
      <c r="L40" s="10"/>
      <c r="M40" s="10"/>
      <c r="N40" s="35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35"/>
      <c r="AB40" s="35"/>
      <c r="AC40" s="387"/>
      <c r="AD40" s="2"/>
      <c r="AE40" s="2"/>
      <c r="AF40" s="2"/>
      <c r="AG40" s="3"/>
      <c r="AH40" s="3"/>
    </row>
    <row r="41" spans="1:34" ht="14">
      <c r="A41" s="2"/>
      <c r="B41" s="2"/>
      <c r="C41" s="2"/>
      <c r="D41" s="2"/>
      <c r="E41" s="2"/>
      <c r="F41" s="10"/>
      <c r="G41" s="10"/>
      <c r="H41" s="10"/>
      <c r="I41" s="10"/>
      <c r="J41" s="10"/>
      <c r="K41" s="10"/>
      <c r="L41" s="10"/>
      <c r="M41" s="10"/>
      <c r="N41" s="35"/>
      <c r="O41" s="10"/>
      <c r="P41" s="10"/>
      <c r="Q41" s="10"/>
      <c r="R41" s="43"/>
      <c r="S41" s="10"/>
      <c r="T41" s="10"/>
      <c r="U41" s="10"/>
      <c r="V41" s="10"/>
      <c r="W41" s="10"/>
      <c r="X41" s="10"/>
      <c r="Y41" s="10"/>
      <c r="Z41" s="10"/>
      <c r="AA41" s="35"/>
      <c r="AB41" s="35"/>
      <c r="AC41" s="387"/>
      <c r="AD41" s="2"/>
      <c r="AE41" s="2"/>
      <c r="AF41" s="2"/>
      <c r="AG41" s="3"/>
      <c r="AH41" s="3"/>
    </row>
    <row r="42" spans="1:34" ht="14">
      <c r="A42" s="2"/>
      <c r="B42" s="2"/>
      <c r="C42" s="2"/>
      <c r="D42" s="2"/>
      <c r="E42" s="2"/>
      <c r="F42" s="10"/>
      <c r="G42" s="10"/>
      <c r="H42" s="10"/>
      <c r="I42" s="10"/>
      <c r="J42" s="10"/>
      <c r="K42" s="10"/>
      <c r="L42" s="10"/>
      <c r="M42" s="10"/>
      <c r="N42" s="35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5"/>
      <c r="AB42" s="35"/>
      <c r="AC42" s="387"/>
      <c r="AD42" s="2"/>
      <c r="AE42" s="2"/>
      <c r="AF42" s="2"/>
      <c r="AG42" s="3"/>
      <c r="AH42" s="3"/>
    </row>
    <row r="43" spans="1:34" ht="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0"/>
      <c r="N43" s="35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5"/>
      <c r="AB43" s="35"/>
      <c r="AC43" s="387"/>
      <c r="AD43" s="2"/>
      <c r="AE43" s="2"/>
      <c r="AF43" s="2"/>
      <c r="AG43" s="3"/>
      <c r="AH43" s="3"/>
    </row>
    <row r="44" spans="1:34" ht="14">
      <c r="A44" s="2"/>
      <c r="B44" s="2"/>
      <c r="C44" s="2"/>
      <c r="D44" s="2"/>
      <c r="E44" s="2"/>
      <c r="F44" s="10"/>
      <c r="G44" s="10"/>
      <c r="H44" s="10"/>
      <c r="I44" s="10"/>
      <c r="J44" s="10"/>
      <c r="K44" s="10"/>
      <c r="L44" s="10"/>
      <c r="M44" s="10"/>
      <c r="N44" s="35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35"/>
      <c r="AB44" s="35"/>
      <c r="AC44" s="387"/>
      <c r="AD44" s="2"/>
      <c r="AE44" s="2"/>
      <c r="AF44" s="2"/>
      <c r="AG44" s="3"/>
      <c r="AH44" s="3"/>
    </row>
    <row r="45" spans="1:34" ht="14">
      <c r="A45" s="2"/>
      <c r="B45" s="2"/>
      <c r="C45" s="2"/>
      <c r="D45" s="2"/>
      <c r="E45" s="2"/>
      <c r="F45" s="10"/>
      <c r="G45" s="10"/>
      <c r="H45" s="10"/>
      <c r="I45" s="10"/>
      <c r="J45" s="10"/>
      <c r="K45" s="10"/>
      <c r="L45" s="10"/>
      <c r="M45" s="10"/>
      <c r="N45" s="35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35"/>
      <c r="AB45" s="35"/>
      <c r="AC45" s="387"/>
      <c r="AD45" s="2"/>
      <c r="AE45" s="2"/>
      <c r="AF45" s="2"/>
      <c r="AG45" s="3"/>
      <c r="AH45" s="3"/>
    </row>
    <row r="46" spans="1:34" ht="14">
      <c r="A46" s="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35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35"/>
      <c r="AB46" s="35"/>
      <c r="AC46" s="387"/>
      <c r="AD46" s="2"/>
      <c r="AE46" s="2"/>
      <c r="AF46" s="2"/>
      <c r="AG46" s="3"/>
      <c r="AH46" s="3"/>
    </row>
    <row r="47" spans="1:34" ht="14">
      <c r="A47" s="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35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35"/>
      <c r="AB47" s="35"/>
      <c r="AC47" s="387"/>
      <c r="AD47" s="2"/>
      <c r="AE47" s="2"/>
      <c r="AF47" s="2"/>
      <c r="AG47" s="3"/>
      <c r="AH47" s="3"/>
    </row>
    <row r="48" spans="1:34" ht="14">
      <c r="A48" s="2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35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35"/>
      <c r="AB48" s="35"/>
      <c r="AC48" s="387"/>
      <c r="AD48" s="2"/>
      <c r="AE48" s="2"/>
      <c r="AF48" s="2"/>
      <c r="AG48" s="3"/>
      <c r="AH48" s="3"/>
    </row>
    <row r="49" spans="1:34" ht="14">
      <c r="A49" s="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35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5"/>
      <c r="AB49" s="35"/>
      <c r="AC49" s="387"/>
      <c r="AD49" s="2"/>
      <c r="AE49" s="2"/>
      <c r="AF49" s="2"/>
      <c r="AG49" s="3"/>
      <c r="AH49" s="3"/>
    </row>
    <row r="50" spans="1:34" ht="18">
      <c r="A50" s="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35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35"/>
      <c r="AB50" s="35"/>
      <c r="AC50" s="36"/>
      <c r="AD50" s="1"/>
      <c r="AE50" s="1"/>
      <c r="AF50" s="1"/>
    </row>
    <row r="51" spans="1:34" ht="18">
      <c r="A51" s="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35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35"/>
      <c r="AB51" s="35"/>
      <c r="AC51" s="36"/>
      <c r="AD51" s="1"/>
      <c r="AE51" s="1"/>
      <c r="AF51" s="1"/>
    </row>
    <row r="52" spans="1:34" ht="18">
      <c r="A52" s="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35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35"/>
      <c r="AB52" s="35"/>
      <c r="AC52" s="36"/>
      <c r="AD52" s="1"/>
      <c r="AE52" s="1"/>
      <c r="AF52" s="1"/>
    </row>
    <row r="53" spans="1:34" ht="18">
      <c r="A53" s="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35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35"/>
      <c r="AB53" s="35"/>
      <c r="AC53" s="36"/>
      <c r="AD53" s="1"/>
      <c r="AE53" s="1"/>
      <c r="AF53" s="1"/>
    </row>
    <row r="54" spans="1:34" ht="18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35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35"/>
      <c r="AB54" s="35"/>
      <c r="AC54" s="36"/>
      <c r="AD54" s="1"/>
      <c r="AE54" s="1"/>
      <c r="AF54" s="1"/>
    </row>
    <row r="55" spans="1:34" ht="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6"/>
      <c r="AB55" s="36"/>
      <c r="AC55" s="36"/>
      <c r="AD55" s="1"/>
      <c r="AE55" s="1"/>
      <c r="AF55" s="1"/>
    </row>
    <row r="56" spans="1:34" ht="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6"/>
      <c r="AB56" s="36"/>
      <c r="AC56" s="36"/>
      <c r="AD56" s="1"/>
      <c r="AE56" s="1"/>
      <c r="AF56" s="1"/>
    </row>
    <row r="57" spans="1:34" ht="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6"/>
      <c r="AB57" s="36"/>
      <c r="AC57" s="36"/>
      <c r="AD57" s="1"/>
      <c r="AE57" s="1"/>
      <c r="AF57" s="1"/>
    </row>
    <row r="58" spans="1:34" ht="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6"/>
      <c r="AB58" s="36"/>
      <c r="AC58" s="36"/>
      <c r="AD58" s="1"/>
      <c r="AE58" s="1"/>
      <c r="AF58" s="1"/>
    </row>
    <row r="59" spans="1:34" ht="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6"/>
      <c r="AB59" s="36"/>
      <c r="AC59" s="36"/>
      <c r="AD59" s="1"/>
      <c r="AE59" s="1"/>
      <c r="AF59" s="1"/>
    </row>
    <row r="60" spans="1:34" ht="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6"/>
      <c r="AB60" s="36"/>
      <c r="AC60" s="36"/>
      <c r="AD60" s="1"/>
      <c r="AE60" s="1"/>
      <c r="AF60" s="1"/>
    </row>
    <row r="61" spans="1:34" ht="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6"/>
      <c r="AB61" s="36"/>
      <c r="AC61" s="36"/>
      <c r="AD61" s="1"/>
      <c r="AE61" s="1"/>
      <c r="AF61" s="1"/>
    </row>
    <row r="62" spans="1:34" ht="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6"/>
      <c r="AB62" s="36"/>
      <c r="AC62" s="36"/>
      <c r="AD62" s="1"/>
      <c r="AE62" s="1"/>
      <c r="AF62" s="1"/>
    </row>
    <row r="63" spans="1:34" ht="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6"/>
      <c r="AB63" s="36"/>
      <c r="AC63" s="36"/>
      <c r="AD63" s="1"/>
      <c r="AE63" s="1"/>
      <c r="AF63" s="1"/>
    </row>
    <row r="64" spans="1:34" ht="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6"/>
      <c r="AB64" s="36"/>
      <c r="AC64" s="36"/>
      <c r="AD64" s="1"/>
      <c r="AE64" s="1"/>
      <c r="AF64" s="1"/>
    </row>
    <row r="65" spans="1:32" ht="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6"/>
      <c r="AB65" s="36"/>
      <c r="AC65" s="36"/>
      <c r="AD65" s="1"/>
      <c r="AE65" s="1"/>
      <c r="AF65" s="1"/>
    </row>
    <row r="66" spans="1:32" ht="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6"/>
      <c r="AB66" s="36"/>
      <c r="AC66" s="36"/>
      <c r="AD66" s="1"/>
      <c r="AE66" s="1"/>
      <c r="AF66" s="1"/>
    </row>
    <row r="67" spans="1:32" ht="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6"/>
      <c r="AB67" s="36"/>
      <c r="AC67" s="36"/>
      <c r="AD67" s="1"/>
      <c r="AE67" s="1"/>
      <c r="AF67" s="1"/>
    </row>
    <row r="68" spans="1:32" ht="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6"/>
      <c r="AB68" s="36"/>
      <c r="AC68" s="36"/>
      <c r="AD68" s="1"/>
      <c r="AE68" s="1"/>
      <c r="AF68" s="1"/>
    </row>
    <row r="69" spans="1:32" ht="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6"/>
      <c r="AB69" s="36"/>
      <c r="AC69" s="36"/>
      <c r="AD69" s="1"/>
      <c r="AE69" s="1"/>
      <c r="AF69" s="1"/>
    </row>
    <row r="70" spans="1:32" ht="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6"/>
      <c r="AB70" s="36"/>
      <c r="AC70" s="36"/>
      <c r="AD70" s="1"/>
      <c r="AE70" s="1"/>
      <c r="AF70" s="1"/>
    </row>
    <row r="71" spans="1:32" ht="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6"/>
      <c r="AB71" s="36"/>
      <c r="AC71" s="36"/>
      <c r="AD71" s="1"/>
      <c r="AE71" s="1"/>
      <c r="AF71" s="1"/>
    </row>
    <row r="72" spans="1:32" ht="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6"/>
      <c r="AB72" s="36"/>
      <c r="AC72" s="36"/>
      <c r="AD72" s="1"/>
      <c r="AE72" s="1"/>
      <c r="AF72" s="1"/>
    </row>
    <row r="73" spans="1:32" ht="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6"/>
      <c r="AB73" s="36"/>
      <c r="AC73" s="36"/>
      <c r="AD73" s="1"/>
      <c r="AE73" s="1"/>
      <c r="AF73" s="1"/>
    </row>
    <row r="74" spans="1:32" ht="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6"/>
      <c r="AB74" s="36"/>
      <c r="AC74" s="36"/>
      <c r="AD74" s="1"/>
      <c r="AE74" s="1"/>
      <c r="AF74" s="1"/>
    </row>
    <row r="75" spans="1:32" ht="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6"/>
      <c r="AB75" s="36"/>
      <c r="AC75" s="36"/>
      <c r="AD75" s="1"/>
      <c r="AE75" s="1"/>
      <c r="AF75" s="1"/>
    </row>
    <row r="76" spans="1:32" ht="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6"/>
      <c r="AB76" s="36"/>
      <c r="AC76" s="36"/>
      <c r="AD76" s="1"/>
      <c r="AE76" s="1"/>
      <c r="AF76" s="1"/>
    </row>
    <row r="77" spans="1:32" ht="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6"/>
      <c r="AB77" s="36"/>
      <c r="AC77" s="36"/>
      <c r="AD77" s="1"/>
      <c r="AE77" s="1"/>
      <c r="AF77" s="1"/>
    </row>
    <row r="78" spans="1:32" ht="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6"/>
      <c r="AB78" s="36"/>
      <c r="AC78" s="36"/>
      <c r="AD78" s="1"/>
      <c r="AE78" s="1"/>
      <c r="AF78" s="1"/>
    </row>
    <row r="79" spans="1:32" ht="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6"/>
      <c r="AB79" s="36"/>
      <c r="AC79" s="36"/>
      <c r="AD79" s="1"/>
      <c r="AE79" s="1"/>
      <c r="AF79" s="1"/>
    </row>
    <row r="80" spans="1:32" ht="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6"/>
      <c r="AC80" s="36"/>
      <c r="AD80" s="1"/>
      <c r="AE80" s="1"/>
      <c r="AF80" s="1"/>
    </row>
    <row r="81" spans="1:32" ht="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6"/>
      <c r="AB81" s="36"/>
      <c r="AC81" s="36"/>
      <c r="AD81" s="1"/>
      <c r="AE81" s="1"/>
      <c r="AF81" s="1"/>
    </row>
    <row r="82" spans="1:32" ht="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6"/>
      <c r="AC82" s="36"/>
      <c r="AD82" s="1"/>
      <c r="AE82" s="1"/>
      <c r="AF82" s="1"/>
    </row>
    <row r="83" spans="1:32" ht="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6"/>
      <c r="AC83" s="36"/>
      <c r="AD83" s="1"/>
      <c r="AE83" s="1"/>
      <c r="AF83" s="1"/>
    </row>
    <row r="84" spans="1:32" ht="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6"/>
      <c r="AB84" s="36"/>
      <c r="AC84" s="36"/>
      <c r="AD84" s="1"/>
      <c r="AE84" s="1"/>
      <c r="AF84" s="1"/>
    </row>
    <row r="85" spans="1:32" ht="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6"/>
      <c r="AB85" s="36"/>
      <c r="AC85" s="36"/>
      <c r="AD85" s="1"/>
      <c r="AE85" s="1"/>
      <c r="AF85" s="1"/>
    </row>
    <row r="86" spans="1:32" ht="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6"/>
      <c r="AC86" s="36"/>
      <c r="AD86" s="1"/>
      <c r="AE86" s="1"/>
      <c r="AF86" s="1"/>
    </row>
    <row r="87" spans="1:32" ht="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6"/>
      <c r="AB87" s="36"/>
      <c r="AC87" s="36"/>
      <c r="AD87" s="1"/>
      <c r="AE87" s="1"/>
      <c r="AF87" s="1"/>
    </row>
    <row r="88" spans="1:32" ht="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6"/>
      <c r="AB88" s="36"/>
      <c r="AC88" s="36"/>
      <c r="AD88" s="1"/>
      <c r="AE88" s="1"/>
      <c r="AF88" s="1"/>
    </row>
    <row r="89" spans="1:32" ht="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6"/>
      <c r="AB89" s="36"/>
      <c r="AC89" s="36"/>
      <c r="AD89" s="1"/>
      <c r="AE89" s="1"/>
      <c r="AF89" s="1"/>
    </row>
    <row r="90" spans="1:32" ht="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6"/>
      <c r="AB90" s="36"/>
      <c r="AC90" s="36"/>
      <c r="AD90" s="1"/>
      <c r="AE90" s="1"/>
      <c r="AF90" s="1"/>
    </row>
    <row r="91" spans="1:32" ht="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6"/>
      <c r="AB91" s="36"/>
      <c r="AC91" s="36"/>
      <c r="AD91" s="1"/>
      <c r="AE91" s="1"/>
      <c r="AF91" s="1"/>
    </row>
    <row r="92" spans="1:32" ht="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6"/>
      <c r="AB92" s="36"/>
      <c r="AC92" s="36"/>
      <c r="AD92" s="1"/>
      <c r="AE92" s="1"/>
      <c r="AF92" s="1"/>
    </row>
    <row r="93" spans="1:32" ht="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6"/>
      <c r="AB93" s="36"/>
      <c r="AC93" s="36"/>
      <c r="AD93" s="1"/>
      <c r="AE93" s="1"/>
      <c r="AF93" s="1"/>
    </row>
    <row r="94" spans="1:32" ht="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6"/>
      <c r="AB94" s="36"/>
      <c r="AC94" s="36"/>
      <c r="AD94" s="1"/>
      <c r="AE94" s="1"/>
      <c r="AF94" s="1"/>
    </row>
    <row r="95" spans="1:32" ht="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6"/>
      <c r="AB95" s="36"/>
      <c r="AC95" s="36"/>
      <c r="AD95" s="1"/>
      <c r="AE95" s="1"/>
      <c r="AF95" s="1"/>
    </row>
    <row r="96" spans="1:32" ht="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6"/>
      <c r="AB96" s="36"/>
      <c r="AC96" s="36"/>
      <c r="AD96" s="1"/>
      <c r="AE96" s="1"/>
      <c r="AF96" s="1"/>
    </row>
    <row r="97" spans="1:32" ht="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6"/>
      <c r="AB97" s="36"/>
      <c r="AC97" s="36"/>
      <c r="AD97" s="1"/>
      <c r="AE97" s="1"/>
      <c r="AF97" s="1"/>
    </row>
    <row r="98" spans="1:32" ht="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6"/>
      <c r="AB98" s="36"/>
      <c r="AC98" s="36"/>
      <c r="AD98" s="1"/>
      <c r="AE98" s="1"/>
      <c r="AF98" s="1"/>
    </row>
    <row r="99" spans="1:32" ht="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6"/>
      <c r="AB99" s="36"/>
      <c r="AC99" s="36"/>
      <c r="AD99" s="1"/>
      <c r="AE99" s="1"/>
      <c r="AF99" s="1"/>
    </row>
    <row r="100" spans="1:32" ht="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6"/>
      <c r="AB100" s="36"/>
      <c r="AC100" s="36"/>
      <c r="AD100" s="1"/>
      <c r="AE100" s="1"/>
      <c r="AF100" s="1"/>
    </row>
    <row r="101" spans="1:32" ht="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6"/>
      <c r="AB101" s="36"/>
      <c r="AC101" s="36"/>
      <c r="AD101" s="1"/>
      <c r="AE101" s="1"/>
      <c r="AF101" s="1"/>
    </row>
    <row r="102" spans="1:32" ht="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36"/>
      <c r="AB102" s="36"/>
      <c r="AC102" s="36"/>
      <c r="AD102" s="1"/>
      <c r="AE102" s="1"/>
      <c r="AF102" s="1"/>
    </row>
    <row r="103" spans="1:32" ht="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36"/>
      <c r="AB103" s="36"/>
      <c r="AC103" s="36"/>
      <c r="AD103" s="1"/>
      <c r="AE103" s="1"/>
      <c r="AF103" s="1"/>
    </row>
    <row r="104" spans="1:32" ht="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36"/>
      <c r="AB104" s="36"/>
      <c r="AC104" s="36"/>
      <c r="AD104" s="1"/>
      <c r="AE104" s="1"/>
      <c r="AF104" s="1"/>
    </row>
    <row r="105" spans="1:32" ht="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36"/>
      <c r="AB105" s="36"/>
      <c r="AC105" s="36"/>
      <c r="AD105" s="1"/>
      <c r="AE105" s="1"/>
      <c r="AF105" s="1"/>
    </row>
    <row r="106" spans="1:32" ht="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36"/>
      <c r="AB106" s="36"/>
      <c r="AC106" s="36"/>
      <c r="AD106" s="1"/>
      <c r="AE106" s="1"/>
      <c r="AF106" s="1"/>
    </row>
    <row r="107" spans="1:32" ht="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36"/>
      <c r="AB107" s="36"/>
      <c r="AC107" s="36"/>
      <c r="AD107" s="1"/>
      <c r="AE107" s="1"/>
      <c r="AF107" s="1"/>
    </row>
    <row r="108" spans="1:32" ht="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36"/>
      <c r="AB108" s="36"/>
      <c r="AC108" s="36"/>
      <c r="AD108" s="1"/>
      <c r="AE108" s="1"/>
      <c r="AF108" s="1"/>
    </row>
    <row r="109" spans="1:32" ht="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36"/>
      <c r="AB109" s="36"/>
      <c r="AC109" s="36"/>
      <c r="AD109" s="1"/>
      <c r="AE109" s="1"/>
      <c r="AF109" s="1"/>
    </row>
    <row r="110" spans="1:32" ht="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36"/>
      <c r="AB110" s="36"/>
      <c r="AC110" s="36"/>
      <c r="AD110" s="1"/>
      <c r="AE110" s="1"/>
      <c r="AF110" s="1"/>
    </row>
    <row r="111" spans="1:32" ht="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36"/>
      <c r="AB111" s="36"/>
      <c r="AC111" s="36"/>
      <c r="AD111" s="1"/>
      <c r="AE111" s="1"/>
      <c r="AF111" s="1"/>
    </row>
    <row r="112" spans="1:32" ht="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36"/>
      <c r="AB112" s="36"/>
      <c r="AC112" s="36"/>
      <c r="AD112" s="1"/>
      <c r="AE112" s="1"/>
      <c r="AF112" s="1"/>
    </row>
    <row r="113" spans="1:32" ht="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6"/>
      <c r="AB113" s="36"/>
      <c r="AC113" s="36"/>
      <c r="AD113" s="1"/>
      <c r="AE113" s="1"/>
      <c r="AF113" s="1"/>
    </row>
    <row r="114" spans="1:32" ht="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36"/>
      <c r="AB114" s="36"/>
      <c r="AC114" s="36"/>
      <c r="AD114" s="1"/>
      <c r="AE114" s="1"/>
      <c r="AF114" s="1"/>
    </row>
    <row r="115" spans="1:32" ht="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36"/>
      <c r="AB115" s="36"/>
      <c r="AC115" s="36"/>
      <c r="AD115" s="1"/>
      <c r="AE115" s="1"/>
      <c r="AF115" s="1"/>
    </row>
    <row r="116" spans="1:32" ht="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36"/>
      <c r="AB116" s="36"/>
      <c r="AC116" s="36"/>
      <c r="AD116" s="1"/>
      <c r="AE116" s="1"/>
      <c r="AF116" s="1"/>
    </row>
    <row r="117" spans="1:32" ht="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6"/>
      <c r="AB117" s="36"/>
      <c r="AC117" s="36"/>
      <c r="AD117" s="1"/>
      <c r="AE117" s="1"/>
      <c r="AF117" s="1"/>
    </row>
    <row r="118" spans="1:32" ht="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36"/>
      <c r="AB118" s="36"/>
      <c r="AC118" s="36"/>
      <c r="AD118" s="1"/>
      <c r="AE118" s="1"/>
      <c r="AF118" s="1"/>
    </row>
    <row r="119" spans="1:32" ht="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36"/>
      <c r="AB119" s="36"/>
      <c r="AC119" s="36"/>
      <c r="AD119" s="1"/>
      <c r="AE119" s="1"/>
      <c r="AF119" s="1"/>
    </row>
    <row r="120" spans="1:32" ht="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36"/>
      <c r="AB120" s="36"/>
      <c r="AC120" s="36"/>
      <c r="AD120" s="1"/>
      <c r="AE120" s="1"/>
      <c r="AF120" s="1"/>
    </row>
    <row r="121" spans="1:32" ht="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6"/>
      <c r="AB121" s="36"/>
      <c r="AC121" s="36"/>
      <c r="AD121" s="1"/>
      <c r="AE121" s="1"/>
      <c r="AF121" s="1"/>
    </row>
    <row r="122" spans="1:32" ht="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6"/>
      <c r="AB122" s="36"/>
      <c r="AC122" s="36"/>
      <c r="AD122" s="1"/>
      <c r="AE122" s="1"/>
      <c r="AF122" s="1"/>
    </row>
    <row r="123" spans="1:32" ht="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6"/>
      <c r="AB123" s="36"/>
      <c r="AC123" s="36"/>
      <c r="AD123" s="1"/>
      <c r="AE123" s="1"/>
      <c r="AF123" s="1"/>
    </row>
    <row r="124" spans="1:32" ht="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6"/>
      <c r="AB124" s="36"/>
      <c r="AC124" s="36"/>
      <c r="AD124" s="1"/>
      <c r="AE124" s="1"/>
      <c r="AF124" s="1"/>
    </row>
    <row r="125" spans="1:32" ht="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6"/>
      <c r="AB125" s="36"/>
      <c r="AC125" s="36"/>
      <c r="AD125" s="1"/>
      <c r="AE125" s="1"/>
      <c r="AF125" s="1"/>
    </row>
    <row r="126" spans="1:32" ht="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6"/>
      <c r="AB126" s="36"/>
      <c r="AC126" s="36"/>
      <c r="AD126" s="1"/>
      <c r="AE126" s="1"/>
      <c r="AF126" s="1"/>
    </row>
    <row r="127" spans="1:32" ht="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6"/>
      <c r="AB127" s="36"/>
      <c r="AC127" s="36"/>
      <c r="AD127" s="1"/>
      <c r="AE127" s="1"/>
      <c r="AF127" s="1"/>
    </row>
    <row r="128" spans="1:32" ht="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6"/>
      <c r="AB128" s="36"/>
      <c r="AC128" s="36"/>
      <c r="AD128" s="1"/>
      <c r="AE128" s="1"/>
      <c r="AF128" s="1"/>
    </row>
    <row r="129" spans="1:32" ht="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6"/>
      <c r="AB129" s="36"/>
      <c r="AC129" s="36"/>
      <c r="AD129" s="1"/>
      <c r="AE129" s="1"/>
      <c r="AF129" s="1"/>
    </row>
    <row r="130" spans="1:32" ht="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6"/>
      <c r="AB130" s="36"/>
      <c r="AC130" s="36"/>
      <c r="AD130" s="1"/>
      <c r="AE130" s="1"/>
      <c r="AF130" s="1"/>
    </row>
    <row r="131" spans="1:32" ht="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6"/>
      <c r="AB131" s="36"/>
      <c r="AC131" s="36"/>
      <c r="AD131" s="1"/>
      <c r="AE131" s="1"/>
      <c r="AF131" s="1"/>
    </row>
    <row r="132" spans="1:32" ht="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6"/>
      <c r="AB132" s="36"/>
      <c r="AC132" s="36"/>
      <c r="AD132" s="1"/>
      <c r="AE132" s="1"/>
      <c r="AF132" s="1"/>
    </row>
    <row r="133" spans="1:32" ht="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6"/>
      <c r="AB133" s="36"/>
      <c r="AC133" s="36"/>
      <c r="AD133" s="1"/>
      <c r="AE133" s="1"/>
      <c r="AF133" s="1"/>
    </row>
    <row r="134" spans="1:32" ht="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6"/>
      <c r="AB134" s="36"/>
      <c r="AC134" s="36"/>
      <c r="AD134" s="1"/>
      <c r="AE134" s="1"/>
      <c r="AF134" s="1"/>
    </row>
    <row r="135" spans="1:32" ht="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6"/>
      <c r="AB135" s="36"/>
      <c r="AC135" s="36"/>
      <c r="AD135" s="1"/>
      <c r="AE135" s="1"/>
      <c r="AF135" s="1"/>
    </row>
    <row r="136" spans="1:32" ht="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6"/>
      <c r="AB136" s="36"/>
      <c r="AC136" s="36"/>
      <c r="AD136" s="1"/>
      <c r="AE136" s="1"/>
      <c r="AF136" s="1"/>
    </row>
    <row r="137" spans="1:32" ht="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6"/>
      <c r="AB137" s="36"/>
      <c r="AC137" s="36"/>
      <c r="AD137" s="1"/>
      <c r="AE137" s="1"/>
      <c r="AF137" s="1"/>
    </row>
    <row r="138" spans="1:32" ht="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6"/>
      <c r="AB138" s="36"/>
      <c r="AC138" s="36"/>
      <c r="AD138" s="1"/>
      <c r="AE138" s="1"/>
      <c r="AF138" s="1"/>
    </row>
    <row r="139" spans="1:32" ht="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6"/>
      <c r="AB139" s="36"/>
      <c r="AC139" s="36"/>
      <c r="AD139" s="1"/>
      <c r="AE139" s="1"/>
      <c r="AF139" s="1"/>
    </row>
    <row r="140" spans="1:32" ht="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6"/>
      <c r="AB140" s="36"/>
      <c r="AC140" s="36"/>
      <c r="AD140" s="1"/>
      <c r="AE140" s="1"/>
      <c r="AF140" s="1"/>
    </row>
    <row r="141" spans="1:32" ht="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6"/>
      <c r="AB141" s="36"/>
      <c r="AC141" s="36"/>
      <c r="AD141" s="1"/>
      <c r="AE141" s="1"/>
      <c r="AF141" s="1"/>
    </row>
    <row r="142" spans="1:32" ht="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6"/>
      <c r="AB142" s="36"/>
      <c r="AC142" s="36"/>
      <c r="AD142" s="1"/>
      <c r="AE142" s="1"/>
      <c r="AF142" s="1"/>
    </row>
    <row r="143" spans="1:32" ht="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6"/>
      <c r="AB143" s="36"/>
      <c r="AC143" s="36"/>
      <c r="AD143" s="1"/>
      <c r="AE143" s="1"/>
      <c r="AF143" s="1"/>
    </row>
    <row r="144" spans="1:32" ht="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6"/>
      <c r="AB144" s="36"/>
      <c r="AC144" s="36"/>
      <c r="AD144" s="1"/>
      <c r="AE144" s="1"/>
      <c r="AF144" s="1"/>
    </row>
    <row r="145" spans="1:32" ht="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6"/>
      <c r="AB145" s="36"/>
      <c r="AC145" s="36"/>
      <c r="AD145" s="1"/>
      <c r="AE145" s="1"/>
      <c r="AF145" s="1"/>
    </row>
    <row r="146" spans="1:32" ht="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6"/>
      <c r="AB146" s="36"/>
      <c r="AC146" s="36"/>
      <c r="AD146" s="1"/>
      <c r="AE146" s="1"/>
      <c r="AF146" s="1"/>
    </row>
    <row r="147" spans="1:32" ht="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6"/>
      <c r="AB147" s="36"/>
      <c r="AC147" s="36"/>
      <c r="AD147" s="1"/>
      <c r="AE147" s="1"/>
      <c r="AF147" s="1"/>
    </row>
    <row r="148" spans="1:32" ht="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6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36"/>
      <c r="AB148" s="36"/>
      <c r="AC148" s="36"/>
      <c r="AD148" s="1"/>
      <c r="AE148" s="1"/>
      <c r="AF148" s="1"/>
    </row>
    <row r="149" spans="1:32" ht="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6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36"/>
      <c r="AB149" s="36"/>
      <c r="AC149" s="36"/>
      <c r="AD149" s="1"/>
      <c r="AE149" s="1"/>
      <c r="AF149" s="1"/>
    </row>
    <row r="150" spans="1:32" ht="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6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36"/>
      <c r="AB150" s="36"/>
      <c r="AC150" s="36"/>
      <c r="AD150" s="1"/>
      <c r="AE150" s="1"/>
      <c r="AF150" s="1"/>
    </row>
    <row r="151" spans="1:32" ht="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6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36"/>
      <c r="AB151" s="36"/>
      <c r="AC151" s="36"/>
      <c r="AD151" s="1"/>
      <c r="AE151" s="1"/>
      <c r="AF151" s="1"/>
    </row>
    <row r="152" spans="1:32" ht="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6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36"/>
      <c r="AB152" s="36"/>
      <c r="AC152" s="36"/>
      <c r="AD152" s="1"/>
      <c r="AE152" s="1"/>
      <c r="AF152" s="1"/>
    </row>
  </sheetData>
  <mergeCells count="10">
    <mergeCell ref="AB19:AB21"/>
    <mergeCell ref="AC19:AC21"/>
    <mergeCell ref="AA19:AA21"/>
    <mergeCell ref="D20:N20"/>
    <mergeCell ref="O20:Y20"/>
    <mergeCell ref="A19:A21"/>
    <mergeCell ref="B19:B21"/>
    <mergeCell ref="C19:C21"/>
    <mergeCell ref="D19:Y19"/>
    <mergeCell ref="Z19:Z21"/>
  </mergeCells>
  <pageMargins left="0.7" right="0.7" top="0.75" bottom="0.75" header="0.3" footer="0.3"/>
  <pageSetup paperSize="9" scale="58" orientation="landscape" horizontalDpi="0" verticalDpi="0" r:id="rId1"/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W39"/>
  <sheetViews>
    <sheetView topLeftCell="A22" workbookViewId="0">
      <selection activeCell="Y26" sqref="Y26"/>
    </sheetView>
  </sheetViews>
  <sheetFormatPr defaultRowHeight="12.5"/>
  <cols>
    <col min="1" max="1" width="3.7265625" bestFit="1" customWidth="1"/>
    <col min="2" max="2" width="39.26953125" customWidth="1"/>
    <col min="3" max="3" width="41.81640625" customWidth="1"/>
    <col min="4" max="11" width="5.453125" customWidth="1"/>
    <col min="12" max="12" width="7.453125" bestFit="1" customWidth="1"/>
    <col min="13" max="20" width="5.1796875" customWidth="1"/>
    <col min="21" max="21" width="9.54296875" bestFit="1" customWidth="1"/>
  </cols>
  <sheetData>
    <row r="1" spans="2:21" ht="31.5" thickBot="1">
      <c r="B1" s="32" t="s">
        <v>53</v>
      </c>
      <c r="C1" s="29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2:21" ht="18">
      <c r="B2" s="56" t="s">
        <v>54</v>
      </c>
      <c r="C2" s="54" t="s">
        <v>56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2:21" ht="13">
      <c r="B3" s="12" t="s">
        <v>29</v>
      </c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ht="13">
      <c r="B4" s="12" t="s">
        <v>26</v>
      </c>
      <c r="C4" s="13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1" ht="13">
      <c r="B5" s="12" t="s">
        <v>24</v>
      </c>
      <c r="C5" s="13" t="s">
        <v>61</v>
      </c>
      <c r="D5" s="10"/>
      <c r="E5" s="10"/>
      <c r="F5" s="10"/>
      <c r="G5" s="10"/>
      <c r="H5" s="10"/>
      <c r="I5" s="10"/>
      <c r="J5" s="10"/>
      <c r="K5" s="10"/>
      <c r="L5" s="21"/>
      <c r="M5" s="10"/>
      <c r="N5" s="10"/>
      <c r="O5" s="10"/>
      <c r="P5" s="10"/>
      <c r="Q5" s="10"/>
      <c r="R5" s="10"/>
      <c r="S5" s="10"/>
      <c r="T5" s="10"/>
      <c r="U5" s="10"/>
    </row>
    <row r="6" spans="2:21" ht="13">
      <c r="B6" s="12" t="s">
        <v>25</v>
      </c>
      <c r="C6" s="13" t="s">
        <v>27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1" ht="18">
      <c r="B7" s="53" t="s">
        <v>23</v>
      </c>
      <c r="C7" s="55" t="s">
        <v>78</v>
      </c>
      <c r="D7" s="10"/>
      <c r="E7" s="140" t="s">
        <v>143</v>
      </c>
      <c r="F7" s="10"/>
      <c r="G7" s="10"/>
      <c r="H7" s="10" t="s">
        <v>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ht="13.5" thickBot="1">
      <c r="B8" s="14" t="s">
        <v>22</v>
      </c>
      <c r="C8" s="52" t="s">
        <v>98</v>
      </c>
      <c r="D8" s="10"/>
      <c r="E8" s="10" t="s">
        <v>165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ht="13.5" thickBot="1">
      <c r="B9" s="15"/>
      <c r="C9" s="1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ht="13">
      <c r="B10" s="17" t="s">
        <v>9</v>
      </c>
      <c r="C10" s="18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1" ht="13">
      <c r="B11" s="19" t="s">
        <v>2</v>
      </c>
      <c r="C11" s="20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1" ht="13">
      <c r="B12" s="19" t="s">
        <v>10</v>
      </c>
      <c r="C12" s="20" t="s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ht="13">
      <c r="B13" s="19" t="s">
        <v>11</v>
      </c>
      <c r="C13" s="20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1" ht="13">
      <c r="B14" s="19" t="s">
        <v>3</v>
      </c>
      <c r="C14" s="20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1" ht="13.5" thickBot="1">
      <c r="B15" s="22" t="s">
        <v>21</v>
      </c>
      <c r="C15" s="23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ht="13" thickBo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3.5" thickBot="1">
      <c r="A17" s="420" t="s">
        <v>55</v>
      </c>
      <c r="B17" s="485" t="s">
        <v>35</v>
      </c>
      <c r="C17" s="434" t="s">
        <v>6</v>
      </c>
      <c r="D17" s="422" t="s">
        <v>7</v>
      </c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</row>
    <row r="18" spans="1:21" ht="13.5" thickBot="1">
      <c r="A18" s="420"/>
      <c r="B18" s="485"/>
      <c r="C18" s="435"/>
      <c r="D18" s="427" t="s">
        <v>169</v>
      </c>
      <c r="E18" s="427"/>
      <c r="F18" s="427"/>
      <c r="G18" s="427"/>
      <c r="H18" s="427"/>
      <c r="I18" s="427"/>
      <c r="J18" s="427"/>
      <c r="K18" s="427"/>
      <c r="L18" s="428"/>
      <c r="M18" s="425" t="s">
        <v>170</v>
      </c>
      <c r="N18" s="425"/>
      <c r="O18" s="425"/>
      <c r="P18" s="425"/>
      <c r="Q18" s="425"/>
      <c r="R18" s="425"/>
      <c r="S18" s="425"/>
      <c r="T18" s="425"/>
      <c r="U18" s="425"/>
    </row>
    <row r="19" spans="1:21" ht="100" thickBot="1">
      <c r="A19" s="421"/>
      <c r="B19" s="486"/>
      <c r="C19" s="435"/>
      <c r="D19" s="65" t="s">
        <v>9</v>
      </c>
      <c r="E19" s="66" t="s">
        <v>2</v>
      </c>
      <c r="F19" s="66" t="s">
        <v>10</v>
      </c>
      <c r="G19" s="66" t="s">
        <v>11</v>
      </c>
      <c r="H19" s="66" t="s">
        <v>51</v>
      </c>
      <c r="I19" s="92" t="s">
        <v>52</v>
      </c>
      <c r="J19" s="93" t="s">
        <v>8</v>
      </c>
      <c r="K19" s="68" t="s">
        <v>0</v>
      </c>
      <c r="L19" s="41" t="s">
        <v>30</v>
      </c>
      <c r="M19" s="65" t="s">
        <v>9</v>
      </c>
      <c r="N19" s="66" t="s">
        <v>2</v>
      </c>
      <c r="O19" s="66" t="s">
        <v>10</v>
      </c>
      <c r="P19" s="66" t="s">
        <v>11</v>
      </c>
      <c r="Q19" s="66" t="s">
        <v>51</v>
      </c>
      <c r="R19" s="94" t="s">
        <v>52</v>
      </c>
      <c r="S19" s="39" t="s">
        <v>8</v>
      </c>
      <c r="T19" s="68" t="s">
        <v>0</v>
      </c>
      <c r="U19" s="41" t="s">
        <v>30</v>
      </c>
    </row>
    <row r="20" spans="1:21" ht="25.5">
      <c r="A20" s="324" t="s">
        <v>36</v>
      </c>
      <c r="B20" s="254" t="s">
        <v>188</v>
      </c>
      <c r="C20" s="254" t="s">
        <v>67</v>
      </c>
      <c r="D20" s="278"/>
      <c r="E20" s="134">
        <v>15</v>
      </c>
      <c r="F20" s="84"/>
      <c r="G20" s="84"/>
      <c r="H20" s="84"/>
      <c r="I20" s="85"/>
      <c r="J20" s="455">
        <v>15</v>
      </c>
      <c r="K20" s="470">
        <v>1</v>
      </c>
      <c r="L20" s="489" t="s">
        <v>34</v>
      </c>
      <c r="M20" s="274"/>
      <c r="N20" s="84"/>
      <c r="O20" s="84"/>
      <c r="P20" s="84"/>
      <c r="Q20" s="84"/>
      <c r="R20" s="85"/>
      <c r="S20" s="455"/>
      <c r="T20" s="470"/>
      <c r="U20" s="489"/>
    </row>
    <row r="21" spans="1:21" ht="25.5">
      <c r="A21" s="97" t="s">
        <v>37</v>
      </c>
      <c r="B21" s="252" t="s">
        <v>189</v>
      </c>
      <c r="C21" s="78" t="s">
        <v>67</v>
      </c>
      <c r="D21" s="98"/>
      <c r="E21" s="100">
        <v>15</v>
      </c>
      <c r="F21" s="25"/>
      <c r="G21" s="25"/>
      <c r="H21" s="25"/>
      <c r="I21" s="26"/>
      <c r="J21" s="456"/>
      <c r="K21" s="471"/>
      <c r="L21" s="483"/>
      <c r="M21" s="24"/>
      <c r="N21" s="25"/>
      <c r="O21" s="25"/>
      <c r="P21" s="25"/>
      <c r="Q21" s="25"/>
      <c r="R21" s="26"/>
      <c r="S21" s="456"/>
      <c r="T21" s="471"/>
      <c r="U21" s="483"/>
    </row>
    <row r="22" spans="1:21" ht="51">
      <c r="A22" s="97" t="s">
        <v>38</v>
      </c>
      <c r="B22" s="320" t="s">
        <v>190</v>
      </c>
      <c r="C22" s="78" t="s">
        <v>138</v>
      </c>
      <c r="D22" s="98"/>
      <c r="E22" s="100">
        <v>15</v>
      </c>
      <c r="F22" s="25"/>
      <c r="G22" s="25"/>
      <c r="H22" s="25"/>
      <c r="I22" s="26"/>
      <c r="J22" s="456"/>
      <c r="K22" s="471"/>
      <c r="L22" s="483"/>
      <c r="M22" s="99"/>
      <c r="N22" s="100"/>
      <c r="O22" s="100"/>
      <c r="P22" s="100"/>
      <c r="Q22" s="100"/>
      <c r="R22" s="101"/>
      <c r="S22" s="456"/>
      <c r="T22" s="471"/>
      <c r="U22" s="483"/>
    </row>
    <row r="23" spans="1:21" ht="38.5">
      <c r="A23" s="97" t="s">
        <v>39</v>
      </c>
      <c r="B23" s="321" t="s">
        <v>191</v>
      </c>
      <c r="C23" s="78" t="s">
        <v>192</v>
      </c>
      <c r="D23" s="265"/>
      <c r="E23" s="190">
        <v>15</v>
      </c>
      <c r="F23" s="266"/>
      <c r="G23" s="266"/>
      <c r="H23" s="266"/>
      <c r="I23" s="267"/>
      <c r="J23" s="456"/>
      <c r="K23" s="471"/>
      <c r="L23" s="483"/>
      <c r="M23" s="211"/>
      <c r="N23" s="190"/>
      <c r="O23" s="190"/>
      <c r="P23" s="190"/>
      <c r="Q23" s="190"/>
      <c r="R23" s="191"/>
      <c r="S23" s="456"/>
      <c r="T23" s="471"/>
      <c r="U23" s="483"/>
    </row>
    <row r="24" spans="1:21" ht="20.25" customHeight="1">
      <c r="A24" s="97" t="s">
        <v>40</v>
      </c>
      <c r="B24" s="360" t="s">
        <v>193</v>
      </c>
      <c r="C24" s="340" t="s">
        <v>194</v>
      </c>
      <c r="D24" s="265"/>
      <c r="E24" s="190">
        <v>15</v>
      </c>
      <c r="F24" s="266"/>
      <c r="G24" s="266"/>
      <c r="H24" s="266"/>
      <c r="I24" s="267"/>
      <c r="J24" s="487"/>
      <c r="K24" s="488"/>
      <c r="L24" s="490"/>
      <c r="M24" s="211"/>
      <c r="N24" s="190"/>
      <c r="O24" s="190"/>
      <c r="P24" s="190"/>
      <c r="Q24" s="190"/>
      <c r="R24" s="191"/>
      <c r="S24" s="487"/>
      <c r="T24" s="488"/>
      <c r="U24" s="490"/>
    </row>
    <row r="25" spans="1:21" ht="26" thickBot="1">
      <c r="A25" s="325" t="s">
        <v>41</v>
      </c>
      <c r="B25" s="361" t="s">
        <v>241</v>
      </c>
      <c r="C25" s="322" t="s">
        <v>242</v>
      </c>
      <c r="D25" s="362"/>
      <c r="E25" s="136">
        <v>15</v>
      </c>
      <c r="F25" s="86"/>
      <c r="G25" s="86"/>
      <c r="H25" s="86"/>
      <c r="I25" s="87"/>
      <c r="J25" s="359"/>
      <c r="K25" s="132"/>
      <c r="L25" s="23"/>
      <c r="M25" s="363"/>
      <c r="N25" s="136"/>
      <c r="O25" s="136"/>
      <c r="P25" s="136"/>
      <c r="Q25" s="136"/>
      <c r="R25" s="364"/>
      <c r="S25" s="359"/>
      <c r="T25" s="132"/>
      <c r="U25" s="23"/>
    </row>
    <row r="26" spans="1:21" ht="30.75" customHeight="1">
      <c r="A26" s="323" t="s">
        <v>42</v>
      </c>
      <c r="B26" s="326" t="s">
        <v>195</v>
      </c>
      <c r="C26" s="326" t="s">
        <v>196</v>
      </c>
      <c r="D26" s="265"/>
      <c r="E26" s="266"/>
      <c r="F26" s="266"/>
      <c r="G26" s="266"/>
      <c r="H26" s="266"/>
      <c r="I26" s="267"/>
      <c r="J26" s="456"/>
      <c r="K26" s="471"/>
      <c r="L26" s="483"/>
      <c r="M26" s="211"/>
      <c r="N26" s="190">
        <v>15</v>
      </c>
      <c r="O26" s="190"/>
      <c r="P26" s="190"/>
      <c r="Q26" s="190"/>
      <c r="R26" s="191"/>
      <c r="S26" s="456">
        <v>15</v>
      </c>
      <c r="T26" s="471">
        <v>1</v>
      </c>
      <c r="U26" s="483" t="s">
        <v>34</v>
      </c>
    </row>
    <row r="27" spans="1:21" ht="76.5">
      <c r="A27" s="323" t="s">
        <v>43</v>
      </c>
      <c r="B27" s="89" t="s">
        <v>197</v>
      </c>
      <c r="C27" s="78" t="s">
        <v>198</v>
      </c>
      <c r="D27" s="265"/>
      <c r="E27" s="266"/>
      <c r="F27" s="266"/>
      <c r="G27" s="266"/>
      <c r="H27" s="266"/>
      <c r="I27" s="267"/>
      <c r="J27" s="456"/>
      <c r="K27" s="471"/>
      <c r="L27" s="483"/>
      <c r="M27" s="211"/>
      <c r="N27" s="190">
        <v>15</v>
      </c>
      <c r="O27" s="190"/>
      <c r="P27" s="190"/>
      <c r="Q27" s="190"/>
      <c r="R27" s="191"/>
      <c r="S27" s="456"/>
      <c r="T27" s="471"/>
      <c r="U27" s="483"/>
    </row>
    <row r="28" spans="1:21" ht="26.25" customHeight="1">
      <c r="A28" s="323" t="s">
        <v>44</v>
      </c>
      <c r="B28" s="326" t="s">
        <v>243</v>
      </c>
      <c r="C28" s="326" t="s">
        <v>199</v>
      </c>
      <c r="D28" s="98"/>
      <c r="E28" s="25"/>
      <c r="F28" s="25"/>
      <c r="G28" s="25"/>
      <c r="H28" s="25"/>
      <c r="I28" s="26"/>
      <c r="J28" s="456"/>
      <c r="K28" s="471"/>
      <c r="L28" s="483"/>
      <c r="M28" s="99"/>
      <c r="N28" s="100">
        <v>15</v>
      </c>
      <c r="O28" s="100"/>
      <c r="P28" s="100"/>
      <c r="Q28" s="100"/>
      <c r="R28" s="101"/>
      <c r="S28" s="456"/>
      <c r="T28" s="471"/>
      <c r="U28" s="483"/>
    </row>
    <row r="29" spans="1:21" ht="25.5">
      <c r="A29" s="323" t="s">
        <v>45</v>
      </c>
      <c r="B29" s="89" t="s">
        <v>200</v>
      </c>
      <c r="C29" s="78" t="s">
        <v>201</v>
      </c>
      <c r="D29" s="98"/>
      <c r="E29" s="25"/>
      <c r="F29" s="25"/>
      <c r="G29" s="25"/>
      <c r="H29" s="25"/>
      <c r="I29" s="26"/>
      <c r="J29" s="456"/>
      <c r="K29" s="471"/>
      <c r="L29" s="483"/>
      <c r="M29" s="99"/>
      <c r="N29" s="100">
        <v>15</v>
      </c>
      <c r="O29" s="100"/>
      <c r="P29" s="100"/>
      <c r="Q29" s="100"/>
      <c r="R29" s="101"/>
      <c r="S29" s="456"/>
      <c r="T29" s="471"/>
      <c r="U29" s="483"/>
    </row>
    <row r="30" spans="1:21" ht="38.5">
      <c r="A30" s="323" t="s">
        <v>69</v>
      </c>
      <c r="B30" s="89" t="s">
        <v>233</v>
      </c>
      <c r="C30" s="78" t="s">
        <v>67</v>
      </c>
      <c r="D30" s="98"/>
      <c r="E30" s="25"/>
      <c r="F30" s="25"/>
      <c r="G30" s="25"/>
      <c r="H30" s="25"/>
      <c r="I30" s="26"/>
      <c r="J30" s="456"/>
      <c r="K30" s="471"/>
      <c r="L30" s="483"/>
      <c r="M30" s="99"/>
      <c r="N30" s="100">
        <v>15</v>
      </c>
      <c r="O30" s="100"/>
      <c r="P30" s="100"/>
      <c r="Q30" s="100"/>
      <c r="R30" s="101"/>
      <c r="S30" s="456"/>
      <c r="T30" s="471"/>
      <c r="U30" s="483"/>
    </row>
    <row r="31" spans="1:21" ht="76.5">
      <c r="A31" s="323" t="s">
        <v>46</v>
      </c>
      <c r="B31" s="310" t="s">
        <v>202</v>
      </c>
      <c r="C31" s="78" t="s">
        <v>138</v>
      </c>
      <c r="D31" s="98"/>
      <c r="E31" s="25"/>
      <c r="F31" s="25"/>
      <c r="G31" s="25"/>
      <c r="H31" s="25"/>
      <c r="I31" s="26"/>
      <c r="J31" s="456"/>
      <c r="K31" s="471"/>
      <c r="L31" s="483"/>
      <c r="M31" s="99"/>
      <c r="N31" s="100">
        <v>15</v>
      </c>
      <c r="O31" s="100"/>
      <c r="P31" s="100"/>
      <c r="Q31" s="100"/>
      <c r="R31" s="101"/>
      <c r="S31" s="456"/>
      <c r="T31" s="471"/>
      <c r="U31" s="483"/>
    </row>
    <row r="32" spans="1:21" ht="25.5">
      <c r="A32" s="323" t="s">
        <v>47</v>
      </c>
      <c r="B32" s="321" t="s">
        <v>203</v>
      </c>
      <c r="C32" s="78" t="s">
        <v>192</v>
      </c>
      <c r="D32" s="98"/>
      <c r="E32" s="25"/>
      <c r="F32" s="25"/>
      <c r="G32" s="25"/>
      <c r="H32" s="25"/>
      <c r="I32" s="26"/>
      <c r="J32" s="456"/>
      <c r="K32" s="471"/>
      <c r="L32" s="483"/>
      <c r="M32" s="99"/>
      <c r="N32" s="100">
        <v>15</v>
      </c>
      <c r="O32" s="100"/>
      <c r="P32" s="100"/>
      <c r="Q32" s="100"/>
      <c r="R32" s="101"/>
      <c r="S32" s="456"/>
      <c r="T32" s="471"/>
      <c r="U32" s="483"/>
    </row>
    <row r="33" spans="1:23" ht="38">
      <c r="A33" s="323" t="s">
        <v>48</v>
      </c>
      <c r="B33" s="369" t="s">
        <v>244</v>
      </c>
      <c r="C33" s="370" t="s">
        <v>242</v>
      </c>
      <c r="D33" s="98"/>
      <c r="E33" s="25"/>
      <c r="F33" s="25"/>
      <c r="G33" s="25"/>
      <c r="H33" s="25"/>
      <c r="I33" s="26"/>
      <c r="J33" s="456"/>
      <c r="K33" s="471"/>
      <c r="L33" s="483"/>
      <c r="M33" s="99"/>
      <c r="N33" s="100">
        <v>15</v>
      </c>
      <c r="O33" s="100"/>
      <c r="P33" s="100"/>
      <c r="Q33" s="100"/>
      <c r="R33" s="101"/>
      <c r="S33" s="456"/>
      <c r="T33" s="471"/>
      <c r="U33" s="483"/>
    </row>
    <row r="34" spans="1:23" ht="26.5" thickBot="1">
      <c r="A34" s="323" t="s">
        <v>84</v>
      </c>
      <c r="B34" s="321" t="s">
        <v>204</v>
      </c>
      <c r="C34" s="326" t="s">
        <v>205</v>
      </c>
      <c r="D34" s="98"/>
      <c r="E34" s="25"/>
      <c r="F34" s="25"/>
      <c r="G34" s="25"/>
      <c r="H34" s="25"/>
      <c r="I34" s="26"/>
      <c r="J34" s="457"/>
      <c r="K34" s="472"/>
      <c r="L34" s="484"/>
      <c r="M34" s="99"/>
      <c r="N34" s="100">
        <v>15</v>
      </c>
      <c r="O34" s="100"/>
      <c r="P34" s="100"/>
      <c r="Q34" s="100"/>
      <c r="R34" s="101"/>
      <c r="S34" s="457"/>
      <c r="T34" s="472"/>
      <c r="U34" s="484"/>
    </row>
    <row r="35" spans="1:23" ht="13.5" thickBot="1">
      <c r="A35" s="105"/>
      <c r="B35" s="106" t="s">
        <v>33</v>
      </c>
      <c r="C35" s="125"/>
      <c r="D35" s="458"/>
      <c r="E35" s="459"/>
      <c r="F35" s="459"/>
      <c r="G35" s="459"/>
      <c r="H35" s="459"/>
      <c r="I35" s="459"/>
      <c r="J35" s="82">
        <v>15</v>
      </c>
      <c r="K35" s="82">
        <v>1</v>
      </c>
      <c r="L35" s="82"/>
      <c r="M35" s="459"/>
      <c r="N35" s="459"/>
      <c r="O35" s="459"/>
      <c r="P35" s="459"/>
      <c r="Q35" s="459"/>
      <c r="R35" s="459"/>
      <c r="S35" s="82">
        <v>15</v>
      </c>
      <c r="T35" s="82">
        <v>1</v>
      </c>
      <c r="U35" s="253"/>
      <c r="V35" s="8"/>
      <c r="W35" s="7"/>
    </row>
    <row r="36" spans="1:2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3">
      <c r="B39" s="10" t="s">
        <v>60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20">
    <mergeCell ref="D35:I35"/>
    <mergeCell ref="M35:R35"/>
    <mergeCell ref="K26:K34"/>
    <mergeCell ref="L26:L34"/>
    <mergeCell ref="S26:S34"/>
    <mergeCell ref="T26:T34"/>
    <mergeCell ref="U26:U34"/>
    <mergeCell ref="A17:A19"/>
    <mergeCell ref="B17:B19"/>
    <mergeCell ref="C17:C19"/>
    <mergeCell ref="D17:U17"/>
    <mergeCell ref="D18:L18"/>
    <mergeCell ref="M18:U18"/>
    <mergeCell ref="J20:J24"/>
    <mergeCell ref="K20:K24"/>
    <mergeCell ref="L20:L24"/>
    <mergeCell ref="S20:S24"/>
    <mergeCell ref="T20:T24"/>
    <mergeCell ref="U20:U24"/>
    <mergeCell ref="J26:J3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H152"/>
  <sheetViews>
    <sheetView topLeftCell="A2" zoomScaleNormal="100" workbookViewId="0">
      <selection activeCell="C8" sqref="C8"/>
    </sheetView>
  </sheetViews>
  <sheetFormatPr defaultRowHeight="12.5"/>
  <cols>
    <col min="1" max="1" width="4.1796875" bestFit="1" customWidth="1"/>
    <col min="2" max="2" width="39.453125" customWidth="1"/>
    <col min="3" max="3" width="41.54296875" customWidth="1"/>
    <col min="4" max="4" width="4.1796875" bestFit="1" customWidth="1"/>
    <col min="5" max="5" width="4.453125" customWidth="1"/>
    <col min="6" max="6" width="4.453125" bestFit="1" customWidth="1"/>
    <col min="7" max="8" width="4.1796875" bestFit="1" customWidth="1"/>
    <col min="9" max="9" width="4.453125" bestFit="1" customWidth="1"/>
    <col min="10" max="11" width="4.1796875" bestFit="1" customWidth="1"/>
    <col min="12" max="12" width="4.453125" bestFit="1" customWidth="1"/>
    <col min="13" max="13" width="4.1796875" bestFit="1" customWidth="1"/>
    <col min="14" max="14" width="9.7265625" style="34" customWidth="1"/>
    <col min="15" max="15" width="4.453125" bestFit="1" customWidth="1"/>
    <col min="16" max="16" width="4.1796875" bestFit="1" customWidth="1"/>
    <col min="17" max="18" width="4.453125" bestFit="1" customWidth="1"/>
    <col min="19" max="19" width="4.1796875" bestFit="1" customWidth="1"/>
    <col min="20" max="20" width="4.453125" bestFit="1" customWidth="1"/>
    <col min="21" max="22" width="4.1796875" bestFit="1" customWidth="1"/>
    <col min="23" max="23" width="4.453125" bestFit="1" customWidth="1"/>
    <col min="24" max="24" width="4.1796875" bestFit="1" customWidth="1"/>
    <col min="25" max="25" width="12.453125" customWidth="1"/>
    <col min="26" max="26" width="6.7265625" customWidth="1"/>
    <col min="27" max="27" width="6" style="34" customWidth="1"/>
    <col min="28" max="28" width="10.81640625" style="34" customWidth="1"/>
    <col min="29" max="29" width="9.1796875" style="34"/>
    <col min="30" max="30" width="34.1796875" bestFit="1" customWidth="1"/>
  </cols>
  <sheetData>
    <row r="1" spans="1:32" ht="32" thickBot="1">
      <c r="A1" s="4"/>
      <c r="B1" s="9" t="s">
        <v>53</v>
      </c>
      <c r="C1" s="29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1"/>
      <c r="N1" s="3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33"/>
      <c r="AB1" s="35"/>
      <c r="AC1" s="36"/>
      <c r="AD1" s="1"/>
      <c r="AE1" s="1"/>
      <c r="AF1" s="1"/>
    </row>
    <row r="2" spans="1:32" ht="18">
      <c r="A2" s="5"/>
      <c r="B2" s="53" t="s">
        <v>54</v>
      </c>
      <c r="C2" s="54" t="s">
        <v>56</v>
      </c>
      <c r="D2" s="10"/>
      <c r="E2" s="10"/>
      <c r="F2" s="10"/>
      <c r="G2" s="10"/>
      <c r="H2" s="11"/>
      <c r="I2" s="11"/>
      <c r="J2" s="11"/>
      <c r="K2" s="11"/>
      <c r="L2" s="11"/>
      <c r="M2" s="11"/>
      <c r="N2" s="3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33"/>
      <c r="AB2" s="35"/>
      <c r="AC2" s="36"/>
      <c r="AD2" s="1"/>
      <c r="AE2" s="1"/>
      <c r="AF2" s="1"/>
    </row>
    <row r="3" spans="1:32" ht="18">
      <c r="A3" s="5"/>
      <c r="B3" s="12" t="s">
        <v>29</v>
      </c>
      <c r="C3" s="30"/>
      <c r="D3" s="10"/>
      <c r="E3" s="10"/>
      <c r="F3" s="10"/>
      <c r="G3" s="10"/>
      <c r="H3" s="11"/>
      <c r="I3" s="11"/>
      <c r="J3" s="11"/>
      <c r="K3" s="11"/>
      <c r="L3" s="11"/>
      <c r="M3" s="11"/>
      <c r="N3" s="3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33"/>
      <c r="AB3" s="35"/>
      <c r="AC3" s="36"/>
      <c r="AD3" s="1"/>
      <c r="AE3" s="1"/>
      <c r="AF3" s="1"/>
    </row>
    <row r="4" spans="1:32" ht="18">
      <c r="A4" s="5"/>
      <c r="B4" s="12" t="s">
        <v>26</v>
      </c>
      <c r="C4" s="13" t="s">
        <v>28</v>
      </c>
      <c r="D4" s="10"/>
      <c r="E4" s="10"/>
      <c r="F4" s="10"/>
      <c r="G4" s="10"/>
      <c r="H4" s="11"/>
      <c r="I4" s="11"/>
      <c r="J4" s="11"/>
      <c r="K4" s="11"/>
      <c r="L4" s="11"/>
      <c r="M4" s="11"/>
      <c r="N4" s="3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3"/>
      <c r="AB4" s="35"/>
      <c r="AC4" s="36"/>
      <c r="AD4" s="1"/>
      <c r="AE4" s="1"/>
      <c r="AF4" s="1"/>
    </row>
    <row r="5" spans="1:32" ht="18">
      <c r="A5" s="5"/>
      <c r="B5" s="12" t="s">
        <v>24</v>
      </c>
      <c r="C5" s="13" t="s">
        <v>72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2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33"/>
      <c r="AB5" s="35"/>
      <c r="AC5" s="36"/>
      <c r="AD5" s="1"/>
      <c r="AE5" s="1"/>
      <c r="AF5" s="1"/>
    </row>
    <row r="6" spans="1:32" ht="18">
      <c r="A6" s="5"/>
      <c r="B6" s="12" t="s">
        <v>25</v>
      </c>
      <c r="C6" s="13" t="s">
        <v>27</v>
      </c>
      <c r="D6" s="10"/>
      <c r="E6" s="10"/>
      <c r="F6" s="10"/>
      <c r="G6" s="10"/>
      <c r="H6" s="11"/>
      <c r="I6" s="11"/>
      <c r="J6" s="11"/>
      <c r="K6" s="11"/>
      <c r="L6" s="11"/>
      <c r="M6" s="11"/>
      <c r="N6" s="3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33"/>
      <c r="AB6" s="35"/>
      <c r="AC6" s="36"/>
      <c r="AD6" s="1"/>
      <c r="AE6" s="1"/>
      <c r="AF6" s="1"/>
    </row>
    <row r="7" spans="1:32" ht="18">
      <c r="A7" s="5"/>
      <c r="B7" s="53" t="s">
        <v>23</v>
      </c>
      <c r="C7" s="55" t="s">
        <v>89</v>
      </c>
      <c r="D7" s="10"/>
      <c r="E7" s="140"/>
      <c r="F7" s="10"/>
      <c r="G7" s="10"/>
      <c r="H7" s="11"/>
      <c r="I7" s="11"/>
      <c r="J7" s="11"/>
      <c r="K7" s="11"/>
      <c r="L7" s="11"/>
      <c r="M7" s="11"/>
      <c r="N7" s="3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33"/>
      <c r="AB7" s="35"/>
      <c r="AC7" s="36"/>
      <c r="AD7" s="1"/>
      <c r="AE7" s="1"/>
      <c r="AF7" s="1"/>
    </row>
    <row r="8" spans="1:32" ht="18.5" thickBot="1">
      <c r="A8" s="5"/>
      <c r="B8" s="14" t="s">
        <v>22</v>
      </c>
      <c r="C8" s="52" t="s">
        <v>378</v>
      </c>
      <c r="D8" s="10"/>
      <c r="E8" s="10"/>
      <c r="F8" s="10"/>
      <c r="G8" s="10"/>
      <c r="H8" s="11"/>
      <c r="I8" s="10"/>
      <c r="J8" s="11"/>
      <c r="K8" s="11"/>
      <c r="L8" s="11"/>
      <c r="M8" s="11"/>
      <c r="N8" s="33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33"/>
      <c r="AB8" s="35"/>
      <c r="AC8" s="36"/>
      <c r="AD8" s="1"/>
      <c r="AE8" s="1"/>
      <c r="AF8" s="1"/>
    </row>
    <row r="9" spans="1:32" ht="18.5" thickBot="1">
      <c r="A9" s="5"/>
      <c r="B9" s="15"/>
      <c r="C9" s="16"/>
      <c r="D9" s="10"/>
      <c r="E9" s="10"/>
      <c r="F9" s="10"/>
      <c r="G9" s="10"/>
      <c r="H9" s="11"/>
      <c r="I9" s="11"/>
      <c r="J9" s="11"/>
      <c r="K9" s="11"/>
      <c r="L9" s="11"/>
      <c r="M9" s="11"/>
      <c r="N9" s="33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33"/>
      <c r="AB9" s="35"/>
      <c r="AC9" s="36"/>
      <c r="AD9" s="1"/>
      <c r="AE9" s="1"/>
      <c r="AF9" s="1"/>
    </row>
    <row r="10" spans="1:32" ht="18">
      <c r="A10" s="5"/>
      <c r="B10" s="17" t="s">
        <v>9</v>
      </c>
      <c r="C10" s="18" t="s">
        <v>14</v>
      </c>
      <c r="D10" s="10"/>
      <c r="E10" s="10"/>
      <c r="F10" s="10"/>
      <c r="G10" s="10"/>
      <c r="H10" s="11"/>
      <c r="I10" s="11"/>
      <c r="J10" s="11"/>
      <c r="K10" s="11"/>
      <c r="L10" s="11"/>
      <c r="M10" s="11"/>
      <c r="N10" s="33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33"/>
      <c r="AB10" s="35"/>
      <c r="AC10" s="36"/>
      <c r="AD10" s="1"/>
      <c r="AE10" s="1"/>
      <c r="AF10" s="1"/>
    </row>
    <row r="11" spans="1:32" ht="18">
      <c r="A11" s="5"/>
      <c r="B11" s="19" t="s">
        <v>2</v>
      </c>
      <c r="C11" s="20" t="s">
        <v>13</v>
      </c>
      <c r="D11" s="10"/>
      <c r="E11" s="10"/>
      <c r="F11" s="10"/>
      <c r="G11" s="21"/>
      <c r="H11" s="11"/>
      <c r="I11" s="11"/>
      <c r="J11" s="11"/>
      <c r="K11" s="11"/>
      <c r="L11" s="11"/>
      <c r="M11" s="11"/>
      <c r="N11" s="3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33"/>
      <c r="AB11" s="35"/>
      <c r="AC11" s="36"/>
      <c r="AD11" s="1"/>
      <c r="AE11" s="1"/>
      <c r="AF11" s="1"/>
    </row>
    <row r="12" spans="1:32" ht="18">
      <c r="A12" s="5"/>
      <c r="B12" s="19" t="s">
        <v>10</v>
      </c>
      <c r="C12" s="20" t="s">
        <v>15</v>
      </c>
      <c r="D12" s="10"/>
      <c r="E12" s="10"/>
      <c r="F12" s="10"/>
      <c r="G12" s="21"/>
      <c r="H12" s="11"/>
      <c r="I12" s="11"/>
      <c r="J12" s="11"/>
      <c r="K12" s="11"/>
      <c r="L12" s="11"/>
      <c r="M12" s="11"/>
      <c r="N12" s="33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33"/>
      <c r="AB12" s="35"/>
      <c r="AC12" s="36"/>
      <c r="AD12" s="1"/>
      <c r="AE12" s="1"/>
      <c r="AF12" s="1"/>
    </row>
    <row r="13" spans="1:32" ht="18">
      <c r="A13" s="5"/>
      <c r="B13" s="19" t="s">
        <v>11</v>
      </c>
      <c r="C13" s="20" t="s">
        <v>16</v>
      </c>
      <c r="D13" s="10"/>
      <c r="E13" s="10"/>
      <c r="F13" s="10"/>
      <c r="G13" s="21"/>
      <c r="H13" s="11"/>
      <c r="I13" s="11"/>
      <c r="J13" s="11"/>
      <c r="K13" s="11"/>
      <c r="L13" s="11"/>
      <c r="M13" s="11"/>
      <c r="N13" s="33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33"/>
      <c r="AB13" s="35"/>
      <c r="AC13" s="36"/>
      <c r="AD13" s="1"/>
      <c r="AE13" s="1"/>
      <c r="AF13" s="1"/>
    </row>
    <row r="14" spans="1:32" ht="18">
      <c r="A14" s="5"/>
      <c r="B14" s="19" t="s">
        <v>19</v>
      </c>
      <c r="C14" s="20" t="s">
        <v>20</v>
      </c>
      <c r="D14" s="10"/>
      <c r="E14" s="10"/>
      <c r="F14" s="10"/>
      <c r="G14" s="21"/>
      <c r="H14" s="11"/>
      <c r="I14" s="11"/>
      <c r="J14" s="11"/>
      <c r="K14" s="11"/>
      <c r="L14" s="11"/>
      <c r="M14" s="11"/>
      <c r="N14" s="33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33"/>
      <c r="AB14" s="35"/>
      <c r="AC14" s="36"/>
      <c r="AD14" s="1"/>
      <c r="AE14" s="1"/>
      <c r="AF14" s="1"/>
    </row>
    <row r="15" spans="1:32" ht="18">
      <c r="A15" s="5"/>
      <c r="B15" s="19" t="s">
        <v>18</v>
      </c>
      <c r="C15" s="20" t="s">
        <v>17</v>
      </c>
      <c r="D15" s="10"/>
      <c r="E15" s="10"/>
      <c r="F15" s="10"/>
      <c r="G15" s="21"/>
      <c r="H15" s="11"/>
      <c r="I15" s="11"/>
      <c r="J15" s="11"/>
      <c r="K15" s="11"/>
      <c r="L15" s="11"/>
      <c r="M15" s="11"/>
      <c r="N15" s="33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33"/>
      <c r="AB15" s="35"/>
      <c r="AC15" s="36"/>
      <c r="AD15" s="1"/>
      <c r="AE15" s="1"/>
      <c r="AF15" s="1"/>
    </row>
    <row r="16" spans="1:32" ht="18">
      <c r="A16" s="5"/>
      <c r="B16" s="19" t="s">
        <v>3</v>
      </c>
      <c r="C16" s="20" t="s">
        <v>1</v>
      </c>
      <c r="D16" s="10"/>
      <c r="E16" s="10"/>
      <c r="F16" s="10"/>
      <c r="G16" s="21"/>
      <c r="H16" s="11"/>
      <c r="I16" s="11"/>
      <c r="J16" s="11"/>
      <c r="K16" s="11"/>
      <c r="L16" s="11"/>
      <c r="M16" s="11"/>
      <c r="N16" s="33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33"/>
      <c r="AB16" s="35"/>
      <c r="AC16" s="36"/>
      <c r="AD16" s="1"/>
      <c r="AE16" s="1"/>
      <c r="AF16" s="1"/>
    </row>
    <row r="17" spans="1:34" ht="18.5" thickBot="1">
      <c r="A17" s="5"/>
      <c r="B17" s="22" t="s">
        <v>21</v>
      </c>
      <c r="C17" s="23" t="s">
        <v>12</v>
      </c>
      <c r="D17" s="21"/>
      <c r="E17" s="11"/>
      <c r="F17" s="11"/>
      <c r="G17" s="11"/>
      <c r="H17" s="11"/>
      <c r="I17" s="11"/>
      <c r="J17" s="11"/>
      <c r="K17" s="11"/>
      <c r="L17" s="11"/>
      <c r="M17" s="11"/>
      <c r="N17" s="33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33"/>
      <c r="AB17" s="35"/>
      <c r="AC17" s="36"/>
      <c r="AD17" s="1"/>
      <c r="AE17" s="1"/>
      <c r="AF17" s="1"/>
    </row>
    <row r="18" spans="1:34" ht="18.5" thickBot="1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3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42"/>
      <c r="AB18" s="35"/>
      <c r="AC18" s="36"/>
      <c r="AD18" s="1"/>
      <c r="AE18" s="1"/>
      <c r="AF18" s="1"/>
    </row>
    <row r="19" spans="1:34" ht="14.5" thickBot="1">
      <c r="A19" s="420" t="s">
        <v>55</v>
      </c>
      <c r="B19" s="436" t="s">
        <v>5</v>
      </c>
      <c r="C19" s="436" t="s">
        <v>6</v>
      </c>
      <c r="D19" s="423" t="s">
        <v>7</v>
      </c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91"/>
      <c r="Z19" s="477" t="s">
        <v>32</v>
      </c>
      <c r="AA19" s="492" t="s">
        <v>31</v>
      </c>
      <c r="AB19" s="416" t="s">
        <v>246</v>
      </c>
      <c r="AC19" s="416" t="s">
        <v>247</v>
      </c>
      <c r="AD19" s="2"/>
      <c r="AE19" s="2"/>
      <c r="AF19" s="2"/>
      <c r="AG19" s="3"/>
      <c r="AH19" s="3"/>
    </row>
    <row r="20" spans="1:34" ht="14.5" thickBot="1">
      <c r="A20" s="420"/>
      <c r="B20" s="436"/>
      <c r="C20" s="436"/>
      <c r="D20" s="425" t="s">
        <v>110</v>
      </c>
      <c r="E20" s="425"/>
      <c r="F20" s="425"/>
      <c r="G20" s="425"/>
      <c r="H20" s="425"/>
      <c r="I20" s="425"/>
      <c r="J20" s="425"/>
      <c r="K20" s="425"/>
      <c r="L20" s="425"/>
      <c r="M20" s="425"/>
      <c r="N20" s="425"/>
      <c r="O20" s="425" t="s">
        <v>111</v>
      </c>
      <c r="P20" s="425"/>
      <c r="Q20" s="425"/>
      <c r="R20" s="425"/>
      <c r="S20" s="425"/>
      <c r="T20" s="425"/>
      <c r="U20" s="425"/>
      <c r="V20" s="425"/>
      <c r="W20" s="425"/>
      <c r="X20" s="425"/>
      <c r="Y20" s="426"/>
      <c r="Z20" s="478"/>
      <c r="AA20" s="493"/>
      <c r="AB20" s="417"/>
      <c r="AC20" s="417"/>
      <c r="AD20" s="2"/>
      <c r="AE20" s="2"/>
      <c r="AF20" s="2"/>
      <c r="AG20" s="3"/>
      <c r="AH20" s="3"/>
    </row>
    <row r="21" spans="1:34" ht="100" thickBot="1">
      <c r="A21" s="420"/>
      <c r="B21" s="436"/>
      <c r="C21" s="436"/>
      <c r="D21" s="46" t="s">
        <v>9</v>
      </c>
      <c r="E21" s="46" t="s">
        <v>2</v>
      </c>
      <c r="F21" s="46" t="s">
        <v>10</v>
      </c>
      <c r="G21" s="46" t="s">
        <v>11</v>
      </c>
      <c r="H21" s="46" t="s">
        <v>19</v>
      </c>
      <c r="I21" s="46" t="s">
        <v>18</v>
      </c>
      <c r="J21" s="46" t="s">
        <v>1</v>
      </c>
      <c r="K21" s="46" t="s">
        <v>12</v>
      </c>
      <c r="L21" s="93" t="s">
        <v>8</v>
      </c>
      <c r="M21" s="68" t="s">
        <v>0</v>
      </c>
      <c r="N21" s="88" t="s">
        <v>30</v>
      </c>
      <c r="O21" s="45" t="s">
        <v>9</v>
      </c>
      <c r="P21" s="46" t="s">
        <v>2</v>
      </c>
      <c r="Q21" s="46" t="s">
        <v>10</v>
      </c>
      <c r="R21" s="46" t="s">
        <v>11</v>
      </c>
      <c r="S21" s="46" t="s">
        <v>19</v>
      </c>
      <c r="T21" s="46" t="s">
        <v>18</v>
      </c>
      <c r="U21" s="46" t="s">
        <v>1</v>
      </c>
      <c r="V21" s="46" t="s">
        <v>12</v>
      </c>
      <c r="W21" s="50" t="s">
        <v>8</v>
      </c>
      <c r="X21" s="47" t="s">
        <v>0</v>
      </c>
      <c r="Y21" s="48" t="s">
        <v>30</v>
      </c>
      <c r="Z21" s="478"/>
      <c r="AA21" s="494"/>
      <c r="AB21" s="418"/>
      <c r="AC21" s="418"/>
      <c r="AD21" s="2"/>
      <c r="AE21" s="2"/>
      <c r="AF21" s="2"/>
      <c r="AG21" s="3"/>
      <c r="AH21" s="3"/>
    </row>
    <row r="22" spans="1:34" ht="14">
      <c r="A22" s="49" t="s">
        <v>36</v>
      </c>
      <c r="B22" s="127" t="s">
        <v>152</v>
      </c>
      <c r="C22" s="62" t="s">
        <v>91</v>
      </c>
      <c r="D22" s="190"/>
      <c r="E22" s="190">
        <v>33</v>
      </c>
      <c r="F22" s="190"/>
      <c r="G22" s="190"/>
      <c r="H22" s="190"/>
      <c r="I22" s="190"/>
      <c r="J22" s="190">
        <v>27</v>
      </c>
      <c r="K22" s="191"/>
      <c r="L22" s="209">
        <f>SUM(D22:K22)</f>
        <v>60</v>
      </c>
      <c r="M22" s="210">
        <v>5</v>
      </c>
      <c r="N22" s="152" t="s">
        <v>127</v>
      </c>
      <c r="O22" s="211"/>
      <c r="P22" s="190">
        <v>33</v>
      </c>
      <c r="Q22" s="190"/>
      <c r="R22" s="190"/>
      <c r="S22" s="190"/>
      <c r="T22" s="190"/>
      <c r="U22" s="190">
        <v>27</v>
      </c>
      <c r="V22" s="191"/>
      <c r="W22" s="209">
        <f>SUM(O22:V22)</f>
        <v>60</v>
      </c>
      <c r="X22" s="154">
        <v>5</v>
      </c>
      <c r="Y22" s="192" t="s">
        <v>76</v>
      </c>
      <c r="Z22" s="212">
        <f>L22+W22</f>
        <v>120</v>
      </c>
      <c r="AA22" s="391">
        <f>M22+X22</f>
        <v>10</v>
      </c>
      <c r="AB22" s="396">
        <f>AA22*25-Z22</f>
        <v>130</v>
      </c>
      <c r="AC22" s="399">
        <f>Z22+AB22</f>
        <v>250</v>
      </c>
      <c r="AD22" s="2"/>
      <c r="AE22" s="2"/>
      <c r="AF22" s="2"/>
      <c r="AG22" s="3"/>
      <c r="AH22" s="3"/>
    </row>
    <row r="23" spans="1:34" ht="14">
      <c r="A23" s="49" t="s">
        <v>37</v>
      </c>
      <c r="B23" t="s">
        <v>153</v>
      </c>
      <c r="C23" s="62" t="s">
        <v>90</v>
      </c>
      <c r="D23" s="100"/>
      <c r="E23" s="100">
        <v>60</v>
      </c>
      <c r="F23" s="100"/>
      <c r="G23" s="100"/>
      <c r="H23" s="100"/>
      <c r="I23" s="100"/>
      <c r="J23" s="100">
        <v>35</v>
      </c>
      <c r="K23" s="101"/>
      <c r="L23" s="213">
        <f t="shared" ref="L23:L36" si="0">SUM(D23:K23)</f>
        <v>95</v>
      </c>
      <c r="M23" s="153">
        <v>6</v>
      </c>
      <c r="N23" s="130" t="s">
        <v>127</v>
      </c>
      <c r="O23" s="99"/>
      <c r="P23" s="100">
        <v>60</v>
      </c>
      <c r="Q23" s="100"/>
      <c r="R23" s="100"/>
      <c r="S23" s="100"/>
      <c r="T23" s="100"/>
      <c r="U23" s="100">
        <v>35</v>
      </c>
      <c r="V23" s="101"/>
      <c r="W23" s="214">
        <f t="shared" ref="W23:W36" si="1">SUM(O23:V23)</f>
        <v>95</v>
      </c>
      <c r="X23" s="215">
        <v>6</v>
      </c>
      <c r="Y23" s="192" t="s">
        <v>76</v>
      </c>
      <c r="Z23" s="212">
        <f t="shared" ref="Z23:Z36" si="2">L23+W23</f>
        <v>190</v>
      </c>
      <c r="AA23" s="391">
        <f t="shared" ref="AA23:AA36" si="3">M23+X23</f>
        <v>12</v>
      </c>
      <c r="AB23" s="397">
        <f t="shared" ref="AB23:AB35" si="4">AA23*25-Z23</f>
        <v>110</v>
      </c>
      <c r="AC23" s="400">
        <f t="shared" ref="AC23:AC36" si="5">Z23+AB23</f>
        <v>300</v>
      </c>
      <c r="AD23" s="2"/>
      <c r="AE23" s="2"/>
      <c r="AF23" s="2"/>
      <c r="AG23" s="3"/>
      <c r="AH23" s="3"/>
    </row>
    <row r="24" spans="1:34" ht="14">
      <c r="A24" s="49" t="s">
        <v>38</v>
      </c>
      <c r="B24" s="115" t="s">
        <v>154</v>
      </c>
      <c r="C24" s="62" t="s">
        <v>99</v>
      </c>
      <c r="D24" s="100"/>
      <c r="E24" s="100"/>
      <c r="F24" s="100"/>
      <c r="G24" s="100"/>
      <c r="H24" s="100"/>
      <c r="I24" s="100"/>
      <c r="J24" s="100"/>
      <c r="K24" s="101"/>
      <c r="L24" s="213">
        <f t="shared" si="0"/>
        <v>0</v>
      </c>
      <c r="M24" s="153"/>
      <c r="N24" s="130"/>
      <c r="O24" s="99"/>
      <c r="P24" s="100"/>
      <c r="Q24" s="100">
        <v>10</v>
      </c>
      <c r="R24" s="100"/>
      <c r="S24" s="100"/>
      <c r="T24" s="100"/>
      <c r="U24" s="100">
        <v>10</v>
      </c>
      <c r="V24" s="101"/>
      <c r="W24" s="214">
        <f t="shared" si="1"/>
        <v>20</v>
      </c>
      <c r="X24" s="112">
        <v>2</v>
      </c>
      <c r="Y24" s="192" t="s">
        <v>76</v>
      </c>
      <c r="Z24" s="212">
        <f t="shared" si="2"/>
        <v>20</v>
      </c>
      <c r="AA24" s="391">
        <f t="shared" si="3"/>
        <v>2</v>
      </c>
      <c r="AB24" s="397">
        <f t="shared" si="4"/>
        <v>30</v>
      </c>
      <c r="AC24" s="400">
        <f t="shared" si="5"/>
        <v>50</v>
      </c>
      <c r="AD24" s="2"/>
      <c r="AE24" s="2"/>
      <c r="AF24" s="2"/>
      <c r="AG24" s="3"/>
      <c r="AH24" s="3"/>
    </row>
    <row r="25" spans="1:34" ht="14">
      <c r="A25" s="49" t="s">
        <v>39</v>
      </c>
      <c r="B25" s="114" t="s">
        <v>155</v>
      </c>
      <c r="C25" s="10" t="s">
        <v>79</v>
      </c>
      <c r="D25" s="100"/>
      <c r="E25" s="100">
        <v>20</v>
      </c>
      <c r="F25" s="100">
        <v>20</v>
      </c>
      <c r="G25" s="100"/>
      <c r="H25" s="100"/>
      <c r="I25" s="100"/>
      <c r="J25" s="100">
        <v>24</v>
      </c>
      <c r="K25" s="101"/>
      <c r="L25" s="213">
        <f t="shared" si="0"/>
        <v>64</v>
      </c>
      <c r="M25" s="153">
        <v>5</v>
      </c>
      <c r="N25" s="130" t="s">
        <v>76</v>
      </c>
      <c r="O25" s="99"/>
      <c r="P25" s="100"/>
      <c r="Q25" s="100"/>
      <c r="R25" s="100"/>
      <c r="S25" s="100"/>
      <c r="T25" s="100"/>
      <c r="U25" s="100"/>
      <c r="V25" s="101"/>
      <c r="W25" s="214">
        <f t="shared" si="1"/>
        <v>0</v>
      </c>
      <c r="X25" s="112"/>
      <c r="Y25" s="118"/>
      <c r="Z25" s="212">
        <f t="shared" si="2"/>
        <v>64</v>
      </c>
      <c r="AA25" s="391">
        <f t="shared" si="3"/>
        <v>5</v>
      </c>
      <c r="AB25" s="397">
        <f t="shared" si="4"/>
        <v>61</v>
      </c>
      <c r="AC25" s="400">
        <f t="shared" si="5"/>
        <v>125</v>
      </c>
      <c r="AD25" s="2"/>
      <c r="AE25" s="2"/>
      <c r="AF25" s="2"/>
      <c r="AG25" s="3"/>
      <c r="AH25" s="3"/>
    </row>
    <row r="26" spans="1:34" ht="25.5">
      <c r="A26" s="49" t="s">
        <v>40</v>
      </c>
      <c r="B26" s="189" t="s">
        <v>156</v>
      </c>
      <c r="C26" s="109" t="s">
        <v>94</v>
      </c>
      <c r="D26" s="100"/>
      <c r="E26" s="168">
        <v>14</v>
      </c>
      <c r="F26" s="168"/>
      <c r="G26" s="168">
        <v>21</v>
      </c>
      <c r="H26" s="168"/>
      <c r="I26" s="168"/>
      <c r="J26" s="168">
        <v>15</v>
      </c>
      <c r="K26" s="171"/>
      <c r="L26" s="213">
        <f t="shared" si="0"/>
        <v>50</v>
      </c>
      <c r="M26" s="216">
        <v>3</v>
      </c>
      <c r="N26" s="181" t="s">
        <v>127</v>
      </c>
      <c r="O26" s="174"/>
      <c r="P26" s="168">
        <v>14</v>
      </c>
      <c r="Q26" s="168"/>
      <c r="R26" s="168">
        <v>21</v>
      </c>
      <c r="S26" s="168"/>
      <c r="T26" s="168"/>
      <c r="U26" s="168">
        <v>15</v>
      </c>
      <c r="V26" s="171"/>
      <c r="W26" s="214">
        <f t="shared" si="1"/>
        <v>50</v>
      </c>
      <c r="X26" s="175">
        <v>3</v>
      </c>
      <c r="Y26" s="217" t="s">
        <v>34</v>
      </c>
      <c r="Z26" s="212">
        <f t="shared" si="2"/>
        <v>100</v>
      </c>
      <c r="AA26" s="391">
        <f t="shared" si="3"/>
        <v>6</v>
      </c>
      <c r="AB26" s="397">
        <f t="shared" si="4"/>
        <v>50</v>
      </c>
      <c r="AC26" s="400">
        <f t="shared" si="5"/>
        <v>150</v>
      </c>
      <c r="AD26" s="2"/>
      <c r="AE26" s="2"/>
      <c r="AF26" s="2"/>
      <c r="AG26" s="3"/>
      <c r="AH26" s="3"/>
    </row>
    <row r="27" spans="1:34" ht="26">
      <c r="A27" s="49" t="s">
        <v>41</v>
      </c>
      <c r="B27" s="189" t="s">
        <v>157</v>
      </c>
      <c r="C27" s="62" t="s">
        <v>92</v>
      </c>
      <c r="D27" s="100"/>
      <c r="E27" s="100">
        <v>14</v>
      </c>
      <c r="F27" s="100"/>
      <c r="G27" s="100">
        <v>21</v>
      </c>
      <c r="H27" s="100"/>
      <c r="I27" s="100"/>
      <c r="J27" s="100">
        <v>15</v>
      </c>
      <c r="K27" s="101"/>
      <c r="L27" s="213">
        <f t="shared" si="0"/>
        <v>50</v>
      </c>
      <c r="M27" s="153">
        <v>3</v>
      </c>
      <c r="N27" s="130" t="s">
        <v>127</v>
      </c>
      <c r="O27" s="99"/>
      <c r="P27" s="100">
        <v>14</v>
      </c>
      <c r="Q27" s="100"/>
      <c r="R27" s="100">
        <v>21</v>
      </c>
      <c r="S27" s="100"/>
      <c r="T27" s="100"/>
      <c r="U27" s="100">
        <v>15</v>
      </c>
      <c r="V27" s="101"/>
      <c r="W27" s="214">
        <f t="shared" si="1"/>
        <v>50</v>
      </c>
      <c r="X27" s="112">
        <v>3</v>
      </c>
      <c r="Y27" s="118" t="s">
        <v>34</v>
      </c>
      <c r="Z27" s="212">
        <f t="shared" si="2"/>
        <v>100</v>
      </c>
      <c r="AA27" s="391">
        <f t="shared" si="3"/>
        <v>6</v>
      </c>
      <c r="AB27" s="397">
        <f t="shared" si="4"/>
        <v>50</v>
      </c>
      <c r="AC27" s="400">
        <f t="shared" si="5"/>
        <v>150</v>
      </c>
      <c r="AD27" s="2"/>
      <c r="AE27" s="2"/>
      <c r="AF27" s="2"/>
      <c r="AG27" s="3"/>
      <c r="AH27" s="3"/>
    </row>
    <row r="28" spans="1:34" ht="25.5">
      <c r="A28" s="49" t="s">
        <v>42</v>
      </c>
      <c r="B28" s="189" t="s">
        <v>158</v>
      </c>
      <c r="C28" s="113" t="s">
        <v>95</v>
      </c>
      <c r="D28" s="100"/>
      <c r="E28" s="100">
        <v>14</v>
      </c>
      <c r="F28" s="100"/>
      <c r="G28" s="100">
        <v>21</v>
      </c>
      <c r="H28" s="100"/>
      <c r="I28" s="100"/>
      <c r="J28" s="100">
        <v>15</v>
      </c>
      <c r="K28" s="101"/>
      <c r="L28" s="213">
        <f t="shared" si="0"/>
        <v>50</v>
      </c>
      <c r="M28" s="153">
        <v>3</v>
      </c>
      <c r="N28" s="130" t="s">
        <v>127</v>
      </c>
      <c r="O28" s="99"/>
      <c r="P28" s="100">
        <v>14</v>
      </c>
      <c r="Q28" s="100"/>
      <c r="R28" s="100">
        <v>21</v>
      </c>
      <c r="S28" s="100"/>
      <c r="T28" s="100"/>
      <c r="U28" s="100">
        <v>15</v>
      </c>
      <c r="V28" s="101"/>
      <c r="W28" s="214">
        <f t="shared" si="1"/>
        <v>50</v>
      </c>
      <c r="X28" s="112">
        <v>3</v>
      </c>
      <c r="Y28" s="118" t="s">
        <v>34</v>
      </c>
      <c r="Z28" s="212">
        <f t="shared" si="2"/>
        <v>100</v>
      </c>
      <c r="AA28" s="391">
        <f t="shared" si="3"/>
        <v>6</v>
      </c>
      <c r="AB28" s="397">
        <f t="shared" si="4"/>
        <v>50</v>
      </c>
      <c r="AC28" s="400">
        <f t="shared" si="5"/>
        <v>150</v>
      </c>
      <c r="AD28" s="2"/>
      <c r="AE28" s="2"/>
      <c r="AF28" s="2"/>
      <c r="AG28" s="3"/>
      <c r="AH28" s="3"/>
    </row>
    <row r="29" spans="1:34" ht="25.5">
      <c r="A29" s="49" t="s">
        <v>43</v>
      </c>
      <c r="B29" s="89" t="s">
        <v>159</v>
      </c>
      <c r="C29" s="159"/>
      <c r="D29" s="100"/>
      <c r="E29" s="100"/>
      <c r="F29" s="100"/>
      <c r="G29" s="100"/>
      <c r="H29" s="100"/>
      <c r="I29" s="100"/>
      <c r="J29" s="100"/>
      <c r="K29" s="101"/>
      <c r="L29" s="213">
        <f t="shared" si="0"/>
        <v>0</v>
      </c>
      <c r="M29" s="146"/>
      <c r="N29" s="130"/>
      <c r="O29" s="99"/>
      <c r="P29" s="100">
        <v>30</v>
      </c>
      <c r="Q29" s="100"/>
      <c r="R29" s="100"/>
      <c r="S29" s="100"/>
      <c r="T29" s="100"/>
      <c r="U29" s="100"/>
      <c r="V29" s="101"/>
      <c r="W29" s="213">
        <f t="shared" si="1"/>
        <v>30</v>
      </c>
      <c r="X29" s="112">
        <v>2</v>
      </c>
      <c r="Y29" s="131" t="s">
        <v>34</v>
      </c>
      <c r="Z29" s="212">
        <f t="shared" si="2"/>
        <v>30</v>
      </c>
      <c r="AA29" s="391">
        <f t="shared" si="3"/>
        <v>2</v>
      </c>
      <c r="AB29" s="397">
        <f t="shared" si="4"/>
        <v>20</v>
      </c>
      <c r="AC29" s="400">
        <f t="shared" si="5"/>
        <v>50</v>
      </c>
      <c r="AD29" s="2"/>
      <c r="AE29" s="2"/>
      <c r="AF29" s="2"/>
      <c r="AG29" s="3"/>
      <c r="AH29" s="3"/>
    </row>
    <row r="30" spans="1:34" ht="25.5">
      <c r="A30" s="49" t="s">
        <v>44</v>
      </c>
      <c r="B30" s="89" t="s">
        <v>160</v>
      </c>
      <c r="C30" s="57" t="s">
        <v>100</v>
      </c>
      <c r="D30" s="194"/>
      <c r="E30" s="100"/>
      <c r="F30" s="100"/>
      <c r="G30" s="100"/>
      <c r="H30" s="100"/>
      <c r="I30" s="100"/>
      <c r="J30" s="100"/>
      <c r="K30" s="101"/>
      <c r="L30" s="213">
        <f t="shared" si="0"/>
        <v>0</v>
      </c>
      <c r="M30" s="218"/>
      <c r="N30" s="130"/>
      <c r="O30" s="174"/>
      <c r="P30" s="168">
        <v>10</v>
      </c>
      <c r="Q30" s="168"/>
      <c r="R30" s="168">
        <v>15</v>
      </c>
      <c r="S30" s="168"/>
      <c r="T30" s="168"/>
      <c r="U30" s="168">
        <v>15</v>
      </c>
      <c r="V30" s="171"/>
      <c r="W30" s="213">
        <f t="shared" si="1"/>
        <v>40</v>
      </c>
      <c r="X30" s="112">
        <v>2</v>
      </c>
      <c r="Y30" s="131" t="s">
        <v>34</v>
      </c>
      <c r="Z30" s="212">
        <f t="shared" si="2"/>
        <v>40</v>
      </c>
      <c r="AA30" s="391">
        <f t="shared" si="3"/>
        <v>2</v>
      </c>
      <c r="AB30" s="397">
        <f t="shared" si="4"/>
        <v>10</v>
      </c>
      <c r="AC30" s="400">
        <f t="shared" si="5"/>
        <v>50</v>
      </c>
      <c r="AD30" s="2"/>
      <c r="AE30" s="2"/>
      <c r="AF30" s="2"/>
      <c r="AG30" s="3"/>
      <c r="AH30" s="3"/>
    </row>
    <row r="31" spans="1:34" ht="23">
      <c r="A31" s="49" t="s">
        <v>45</v>
      </c>
      <c r="B31" s="129" t="s">
        <v>161</v>
      </c>
      <c r="C31" s="62" t="s">
        <v>65</v>
      </c>
      <c r="D31" s="194"/>
      <c r="E31" s="100"/>
      <c r="F31" s="100"/>
      <c r="G31" s="100">
        <v>20</v>
      </c>
      <c r="H31" s="100"/>
      <c r="I31" s="100"/>
      <c r="J31" s="100"/>
      <c r="K31" s="101"/>
      <c r="L31" s="213">
        <f t="shared" si="0"/>
        <v>20</v>
      </c>
      <c r="M31" s="153">
        <v>1</v>
      </c>
      <c r="N31" s="130" t="s">
        <v>34</v>
      </c>
      <c r="O31" s="99"/>
      <c r="P31" s="168"/>
      <c r="Q31" s="100"/>
      <c r="R31" s="100"/>
      <c r="S31" s="100"/>
      <c r="T31" s="100"/>
      <c r="U31" s="100"/>
      <c r="V31" s="101"/>
      <c r="W31" s="213">
        <f t="shared" si="1"/>
        <v>0</v>
      </c>
      <c r="X31" s="117"/>
      <c r="Y31" s="131"/>
      <c r="Z31" s="212">
        <f t="shared" si="2"/>
        <v>20</v>
      </c>
      <c r="AA31" s="391">
        <f t="shared" si="3"/>
        <v>1</v>
      </c>
      <c r="AB31" s="397">
        <f t="shared" si="4"/>
        <v>5</v>
      </c>
      <c r="AC31" s="400">
        <f t="shared" si="5"/>
        <v>25</v>
      </c>
      <c r="AD31" s="2"/>
      <c r="AE31" s="2"/>
      <c r="AF31" s="2"/>
      <c r="AG31" s="3"/>
      <c r="AH31" s="3"/>
    </row>
    <row r="32" spans="1:34" ht="14">
      <c r="A32" s="49" t="s">
        <v>69</v>
      </c>
      <c r="B32" s="275" t="s">
        <v>162</v>
      </c>
      <c r="C32" s="185" t="s">
        <v>121</v>
      </c>
      <c r="D32" s="219"/>
      <c r="E32" s="220">
        <v>30</v>
      </c>
      <c r="F32" s="220"/>
      <c r="G32" s="220"/>
      <c r="H32" s="220"/>
      <c r="I32" s="220"/>
      <c r="J32" s="220"/>
      <c r="K32" s="221"/>
      <c r="L32" s="222">
        <f>SUM(D32:K32)</f>
        <v>30</v>
      </c>
      <c r="M32" s="223"/>
      <c r="N32" s="223"/>
      <c r="O32" s="224"/>
      <c r="P32" s="238">
        <v>30</v>
      </c>
      <c r="Q32" s="220"/>
      <c r="R32" s="220"/>
      <c r="S32" s="220"/>
      <c r="T32" s="220"/>
      <c r="U32" s="220"/>
      <c r="V32" s="221"/>
      <c r="W32" s="222">
        <f t="shared" si="1"/>
        <v>30</v>
      </c>
      <c r="X32" s="239"/>
      <c r="Y32" s="186" t="s">
        <v>120</v>
      </c>
      <c r="Z32" s="225">
        <f t="shared" si="2"/>
        <v>60</v>
      </c>
      <c r="AA32" s="392">
        <v>0</v>
      </c>
      <c r="AB32" s="397">
        <v>0</v>
      </c>
      <c r="AC32" s="400">
        <f t="shared" si="5"/>
        <v>60</v>
      </c>
      <c r="AD32" s="2"/>
      <c r="AE32" s="2"/>
      <c r="AF32" s="2"/>
      <c r="AG32" s="3"/>
      <c r="AH32" s="3"/>
    </row>
    <row r="33" spans="1:34" ht="14">
      <c r="A33" s="49" t="s">
        <v>46</v>
      </c>
      <c r="B33" s="291" t="s">
        <v>150</v>
      </c>
      <c r="C33" s="57"/>
      <c r="D33" s="194"/>
      <c r="E33" s="100">
        <v>15</v>
      </c>
      <c r="F33" s="100"/>
      <c r="G33" s="100"/>
      <c r="H33" s="100"/>
      <c r="I33" s="100"/>
      <c r="J33" s="100"/>
      <c r="K33" s="101"/>
      <c r="L33" s="213">
        <f t="shared" si="0"/>
        <v>15</v>
      </c>
      <c r="M33" s="153">
        <v>1</v>
      </c>
      <c r="N33" s="130" t="s">
        <v>34</v>
      </c>
      <c r="O33" s="99"/>
      <c r="P33" s="168"/>
      <c r="Q33" s="100"/>
      <c r="R33" s="100"/>
      <c r="S33" s="100"/>
      <c r="T33" s="100"/>
      <c r="U33" s="100"/>
      <c r="V33" s="101"/>
      <c r="W33" s="213">
        <f t="shared" si="1"/>
        <v>0</v>
      </c>
      <c r="X33" s="117"/>
      <c r="Y33" s="131"/>
      <c r="Z33" s="212">
        <f t="shared" si="2"/>
        <v>15</v>
      </c>
      <c r="AA33" s="391">
        <f t="shared" si="3"/>
        <v>1</v>
      </c>
      <c r="AB33" s="397">
        <f t="shared" si="4"/>
        <v>10</v>
      </c>
      <c r="AC33" s="400">
        <f t="shared" si="5"/>
        <v>25</v>
      </c>
      <c r="AD33" s="2"/>
      <c r="AE33" s="2"/>
      <c r="AF33" s="2"/>
      <c r="AG33" s="3"/>
      <c r="AH33" s="3"/>
    </row>
    <row r="34" spans="1:34" ht="14">
      <c r="A34" s="49" t="s">
        <v>47</v>
      </c>
      <c r="B34" s="292" t="s">
        <v>151</v>
      </c>
      <c r="C34" s="57"/>
      <c r="D34" s="79"/>
      <c r="E34" s="80"/>
      <c r="F34" s="80"/>
      <c r="G34" s="80"/>
      <c r="H34" s="80"/>
      <c r="I34" s="80"/>
      <c r="J34" s="80"/>
      <c r="K34" s="143"/>
      <c r="L34" s="213">
        <f t="shared" si="0"/>
        <v>0</v>
      </c>
      <c r="M34" s="146"/>
      <c r="N34" s="130"/>
      <c r="O34" s="131"/>
      <c r="P34" s="168">
        <v>15</v>
      </c>
      <c r="Q34" s="80"/>
      <c r="R34" s="80"/>
      <c r="S34" s="80"/>
      <c r="T34" s="80"/>
      <c r="U34" s="80"/>
      <c r="V34" s="143"/>
      <c r="W34" s="213">
        <f t="shared" si="1"/>
        <v>15</v>
      </c>
      <c r="X34" s="112">
        <v>1</v>
      </c>
      <c r="Y34" s="131" t="s">
        <v>34</v>
      </c>
      <c r="Z34" s="212">
        <f t="shared" si="2"/>
        <v>15</v>
      </c>
      <c r="AA34" s="391">
        <f t="shared" si="3"/>
        <v>1</v>
      </c>
      <c r="AB34" s="397">
        <f t="shared" si="4"/>
        <v>10</v>
      </c>
      <c r="AC34" s="400">
        <f t="shared" si="5"/>
        <v>25</v>
      </c>
      <c r="AD34" s="2"/>
      <c r="AE34" s="2"/>
      <c r="AF34" s="2"/>
      <c r="AG34" s="3"/>
      <c r="AH34" s="3"/>
    </row>
    <row r="35" spans="1:34" ht="26">
      <c r="A35" s="49" t="s">
        <v>48</v>
      </c>
      <c r="B35" s="169" t="s">
        <v>163</v>
      </c>
      <c r="C35" s="62" t="s">
        <v>88</v>
      </c>
      <c r="D35" s="80">
        <v>8</v>
      </c>
      <c r="E35" s="80">
        <v>19</v>
      </c>
      <c r="F35" s="80">
        <v>5</v>
      </c>
      <c r="G35" s="80">
        <v>5</v>
      </c>
      <c r="H35" s="80"/>
      <c r="I35" s="80"/>
      <c r="J35" s="80"/>
      <c r="K35" s="143"/>
      <c r="L35" s="213">
        <f t="shared" si="0"/>
        <v>37</v>
      </c>
      <c r="M35" s="153">
        <v>2</v>
      </c>
      <c r="N35" s="130" t="s">
        <v>34</v>
      </c>
      <c r="O35" s="131"/>
      <c r="P35" s="168"/>
      <c r="Q35" s="80"/>
      <c r="R35" s="80"/>
      <c r="S35" s="80"/>
      <c r="T35" s="80"/>
      <c r="U35" s="80"/>
      <c r="V35" s="143"/>
      <c r="W35" s="213">
        <f t="shared" si="1"/>
        <v>0</v>
      </c>
      <c r="X35" s="112"/>
      <c r="Y35" s="131"/>
      <c r="Z35" s="212">
        <f t="shared" si="2"/>
        <v>37</v>
      </c>
      <c r="AA35" s="391">
        <f t="shared" si="3"/>
        <v>2</v>
      </c>
      <c r="AB35" s="397">
        <f t="shared" si="4"/>
        <v>13</v>
      </c>
      <c r="AC35" s="400">
        <f t="shared" si="5"/>
        <v>50</v>
      </c>
      <c r="AD35" s="2"/>
      <c r="AE35" s="2"/>
      <c r="AF35" s="2"/>
      <c r="AG35" s="3"/>
      <c r="AH35" s="3"/>
    </row>
    <row r="36" spans="1:34" ht="23.5" thickBot="1">
      <c r="A36" s="49" t="s">
        <v>84</v>
      </c>
      <c r="B36" s="129" t="s">
        <v>164</v>
      </c>
      <c r="C36" s="57"/>
      <c r="D36" s="79"/>
      <c r="E36" s="80"/>
      <c r="F36" s="80"/>
      <c r="G36" s="80"/>
      <c r="H36" s="80"/>
      <c r="I36" s="80"/>
      <c r="J36" s="80"/>
      <c r="K36" s="143"/>
      <c r="L36" s="226">
        <f t="shared" si="0"/>
        <v>0</v>
      </c>
      <c r="M36" s="208"/>
      <c r="N36" s="180"/>
      <c r="O36" s="131"/>
      <c r="P36" s="168"/>
      <c r="Q36" s="80"/>
      <c r="R36" s="80"/>
      <c r="S36" s="80"/>
      <c r="T36" s="80">
        <v>120</v>
      </c>
      <c r="U36" s="80"/>
      <c r="V36" s="143"/>
      <c r="W36" s="226">
        <f t="shared" si="1"/>
        <v>120</v>
      </c>
      <c r="X36" s="132">
        <v>4</v>
      </c>
      <c r="Y36" s="131" t="s">
        <v>34</v>
      </c>
      <c r="Z36" s="212">
        <f t="shared" si="2"/>
        <v>120</v>
      </c>
      <c r="AA36" s="391">
        <f t="shared" si="3"/>
        <v>4</v>
      </c>
      <c r="AB36" s="398">
        <v>0</v>
      </c>
      <c r="AC36" s="401">
        <f t="shared" si="5"/>
        <v>120</v>
      </c>
      <c r="AD36" s="1"/>
      <c r="AE36" s="2"/>
      <c r="AF36" s="2"/>
      <c r="AG36" s="3"/>
      <c r="AH36" s="3"/>
    </row>
    <row r="37" spans="1:34" ht="18.5" thickBot="1">
      <c r="A37" s="6"/>
      <c r="B37" s="28" t="s">
        <v>33</v>
      </c>
      <c r="C37" s="28"/>
      <c r="D37" s="231">
        <f t="shared" ref="D37:M37" si="6">SUM(D22:D36)</f>
        <v>8</v>
      </c>
      <c r="E37" s="231">
        <f t="shared" si="6"/>
        <v>219</v>
      </c>
      <c r="F37" s="231">
        <f t="shared" si="6"/>
        <v>25</v>
      </c>
      <c r="G37" s="231">
        <f t="shared" si="6"/>
        <v>88</v>
      </c>
      <c r="H37" s="231">
        <f t="shared" si="6"/>
        <v>0</v>
      </c>
      <c r="I37" s="231">
        <f t="shared" si="6"/>
        <v>0</v>
      </c>
      <c r="J37" s="231">
        <f t="shared" si="6"/>
        <v>131</v>
      </c>
      <c r="K37" s="231">
        <f t="shared" si="6"/>
        <v>0</v>
      </c>
      <c r="L37" s="232">
        <f t="shared" si="6"/>
        <v>471</v>
      </c>
      <c r="M37" s="230">
        <f t="shared" si="6"/>
        <v>29</v>
      </c>
      <c r="N37" s="233"/>
      <c r="O37" s="234">
        <f>SUM(O22:O36)</f>
        <v>0</v>
      </c>
      <c r="P37" s="234">
        <f t="shared" ref="P37:V37" si="7">SUM(P22:P36)</f>
        <v>220</v>
      </c>
      <c r="Q37" s="234">
        <f t="shared" si="7"/>
        <v>10</v>
      </c>
      <c r="R37" s="234">
        <f t="shared" si="7"/>
        <v>78</v>
      </c>
      <c r="S37" s="234">
        <f t="shared" si="7"/>
        <v>0</v>
      </c>
      <c r="T37" s="234">
        <f t="shared" si="7"/>
        <v>120</v>
      </c>
      <c r="U37" s="234">
        <f t="shared" si="7"/>
        <v>132</v>
      </c>
      <c r="V37" s="234">
        <f t="shared" si="7"/>
        <v>0</v>
      </c>
      <c r="W37" s="235">
        <f>SUM(W22:W36)</f>
        <v>560</v>
      </c>
      <c r="X37" s="236">
        <f>SUM(X22:X36)</f>
        <v>31</v>
      </c>
      <c r="Y37" s="237"/>
      <c r="Z37" s="193">
        <f>SUM(Z22:Z36)</f>
        <v>1031</v>
      </c>
      <c r="AA37" s="393">
        <f>SUM(AA22:AA36)</f>
        <v>60</v>
      </c>
      <c r="AB37" s="394">
        <f>SUM(AB22:AB36)</f>
        <v>549</v>
      </c>
      <c r="AC37" s="395">
        <f>SUM(AC22:AC36)</f>
        <v>1580</v>
      </c>
      <c r="AD37" s="2"/>
      <c r="AE37" s="1"/>
      <c r="AF37" s="1"/>
    </row>
    <row r="38" spans="1:34" ht="14">
      <c r="A38" s="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35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276" t="s">
        <v>122</v>
      </c>
      <c r="AA38" s="277"/>
      <c r="AB38" s="35"/>
      <c r="AC38" s="387"/>
      <c r="AD38" s="2"/>
      <c r="AE38" s="2"/>
      <c r="AF38" s="2"/>
      <c r="AG38" s="3"/>
      <c r="AH38" s="3"/>
    </row>
    <row r="39" spans="1:34" ht="14">
      <c r="A39" s="2"/>
      <c r="B39" s="10" t="s">
        <v>60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35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5"/>
      <c r="AB39" s="35"/>
      <c r="AC39" s="387"/>
      <c r="AD39" s="2"/>
      <c r="AE39" s="2"/>
      <c r="AF39" s="2"/>
      <c r="AG39" s="3"/>
      <c r="AH39" s="3"/>
    </row>
    <row r="40" spans="1:34" ht="14">
      <c r="A40" s="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35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35"/>
      <c r="AB40" s="35"/>
      <c r="AC40" s="387"/>
      <c r="AD40" s="2"/>
      <c r="AE40" s="2"/>
      <c r="AF40" s="2"/>
      <c r="AG40" s="3"/>
      <c r="AH40" s="3"/>
    </row>
    <row r="41" spans="1:34" ht="14">
      <c r="A41" s="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35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35"/>
      <c r="AB41" s="35"/>
      <c r="AC41" s="387"/>
      <c r="AD41" s="2"/>
      <c r="AE41" s="2"/>
      <c r="AF41" s="2"/>
      <c r="AG41" s="3"/>
      <c r="AH41" s="3"/>
    </row>
    <row r="42" spans="1:34" ht="14">
      <c r="A42" s="2"/>
      <c r="B42" s="121"/>
      <c r="C42" s="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35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5"/>
      <c r="AB42" s="35"/>
      <c r="AC42" s="387"/>
      <c r="AD42" s="2"/>
      <c r="AE42" s="2"/>
      <c r="AF42" s="2"/>
      <c r="AG42" s="3"/>
      <c r="AH42" s="3"/>
    </row>
    <row r="43" spans="1:34" ht="14">
      <c r="A43" s="2"/>
      <c r="B43" s="121"/>
      <c r="C43" s="7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35"/>
      <c r="O43" s="4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5"/>
      <c r="AB43" s="35"/>
      <c r="AC43" s="387"/>
      <c r="AD43" s="2"/>
      <c r="AE43" s="2"/>
      <c r="AF43" s="2"/>
      <c r="AG43" s="3"/>
      <c r="AH43" s="3"/>
    </row>
    <row r="44" spans="1:34" ht="14">
      <c r="A44" s="2"/>
      <c r="B44" s="121"/>
      <c r="C44" s="7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35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35"/>
      <c r="AB44" s="35"/>
      <c r="AC44" s="387"/>
      <c r="AD44" s="2"/>
      <c r="AE44" s="2"/>
      <c r="AF44" s="2"/>
      <c r="AG44" s="3"/>
      <c r="AH44" s="3"/>
    </row>
    <row r="45" spans="1:34" ht="14">
      <c r="A45" s="2"/>
      <c r="B45" s="121"/>
      <c r="C45" s="7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35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35"/>
      <c r="AB45" s="35"/>
      <c r="AC45" s="387"/>
      <c r="AD45" s="2"/>
      <c r="AE45" s="2"/>
      <c r="AF45" s="2"/>
      <c r="AG45" s="3"/>
      <c r="AH45" s="3"/>
    </row>
    <row r="46" spans="1:34" ht="14">
      <c r="A46" s="2"/>
      <c r="B46" s="121"/>
      <c r="C46" s="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35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35"/>
      <c r="AB46" s="35"/>
      <c r="AC46" s="387"/>
      <c r="AD46" s="2"/>
      <c r="AE46" s="2"/>
      <c r="AF46" s="2"/>
      <c r="AG46" s="3"/>
      <c r="AH46" s="3"/>
    </row>
    <row r="47" spans="1:34" ht="14">
      <c r="A47" s="2"/>
      <c r="B47" s="121"/>
      <c r="C47" s="7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35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35"/>
      <c r="AB47" s="35"/>
      <c r="AC47" s="387"/>
      <c r="AD47" s="2"/>
      <c r="AE47" s="2"/>
      <c r="AF47" s="2"/>
      <c r="AG47" s="3"/>
      <c r="AH47" s="3"/>
    </row>
    <row r="48" spans="1:34" ht="14">
      <c r="A48" s="2"/>
      <c r="B48" s="121"/>
      <c r="C48" s="7"/>
      <c r="D48" s="10"/>
      <c r="E48" s="10"/>
      <c r="F48" s="2"/>
      <c r="G48" s="2"/>
      <c r="H48" s="2"/>
      <c r="I48" s="2"/>
      <c r="J48" s="10"/>
      <c r="K48" s="10"/>
      <c r="L48" s="10"/>
      <c r="M48" s="10"/>
      <c r="N48" s="35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35"/>
      <c r="AB48" s="35"/>
      <c r="AC48" s="387"/>
      <c r="AD48" s="2"/>
      <c r="AE48" s="2"/>
      <c r="AF48" s="2"/>
      <c r="AG48" s="3"/>
      <c r="AH48" s="3"/>
    </row>
    <row r="49" spans="1:34" ht="18">
      <c r="A49" s="2"/>
      <c r="B49" s="121"/>
      <c r="C49" s="7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35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5"/>
      <c r="AB49" s="35"/>
      <c r="AC49" s="387"/>
      <c r="AD49" s="1"/>
      <c r="AE49" s="2"/>
      <c r="AF49" s="2"/>
      <c r="AG49" s="3"/>
      <c r="AH49" s="3"/>
    </row>
    <row r="50" spans="1:34" ht="18">
      <c r="A50" s="1"/>
      <c r="B50" s="121"/>
      <c r="C50" s="7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35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35"/>
      <c r="AB50" s="35"/>
      <c r="AC50" s="36"/>
      <c r="AD50" s="1"/>
      <c r="AE50" s="1"/>
      <c r="AF50" s="1"/>
    </row>
    <row r="51" spans="1:34" ht="18">
      <c r="A51" s="1"/>
      <c r="B51" s="121"/>
      <c r="C51" s="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35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35"/>
      <c r="AB51" s="35"/>
      <c r="AC51" s="36"/>
      <c r="AD51" s="1"/>
      <c r="AE51" s="1"/>
      <c r="AF51" s="1"/>
    </row>
    <row r="52" spans="1:34" ht="18">
      <c r="A52" s="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35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35"/>
      <c r="AB52" s="35"/>
      <c r="AC52" s="36"/>
      <c r="AD52" s="1"/>
      <c r="AE52" s="1"/>
      <c r="AF52" s="1"/>
    </row>
    <row r="53" spans="1:34" ht="18">
      <c r="A53" s="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35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35"/>
      <c r="AB53" s="35"/>
      <c r="AC53" s="36"/>
      <c r="AD53" s="1"/>
      <c r="AE53" s="1"/>
      <c r="AF53" s="1"/>
    </row>
    <row r="54" spans="1:34" ht="18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35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35"/>
      <c r="AB54" s="35"/>
      <c r="AC54" s="36"/>
      <c r="AD54" s="1"/>
      <c r="AE54" s="1"/>
      <c r="AF54" s="1"/>
    </row>
    <row r="55" spans="1:34" ht="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6"/>
      <c r="AB55" s="36"/>
      <c r="AC55" s="36"/>
      <c r="AD55" s="1"/>
      <c r="AE55" s="1"/>
      <c r="AF55" s="1"/>
    </row>
    <row r="56" spans="1:34" ht="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6"/>
      <c r="AB56" s="36"/>
      <c r="AC56" s="36"/>
      <c r="AD56" s="1"/>
      <c r="AE56" s="1"/>
      <c r="AF56" s="1"/>
    </row>
    <row r="57" spans="1:34" ht="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6"/>
      <c r="AB57" s="36"/>
      <c r="AC57" s="36"/>
      <c r="AD57" s="1"/>
      <c r="AE57" s="1"/>
      <c r="AF57" s="1"/>
    </row>
    <row r="58" spans="1:34" ht="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6"/>
      <c r="AB58" s="36"/>
      <c r="AC58" s="36"/>
      <c r="AD58" s="1"/>
      <c r="AE58" s="1"/>
      <c r="AF58" s="1"/>
    </row>
    <row r="59" spans="1:34" ht="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6"/>
      <c r="AB59" s="36"/>
      <c r="AC59" s="36"/>
      <c r="AD59" s="1"/>
      <c r="AE59" s="1"/>
      <c r="AF59" s="1"/>
    </row>
    <row r="60" spans="1:34" ht="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6"/>
      <c r="AB60" s="36"/>
      <c r="AC60" s="36"/>
      <c r="AD60" s="1"/>
      <c r="AE60" s="1"/>
      <c r="AF60" s="1"/>
    </row>
    <row r="61" spans="1:34" ht="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6"/>
      <c r="AB61" s="36"/>
      <c r="AC61" s="36"/>
      <c r="AD61" s="1"/>
      <c r="AE61" s="1"/>
      <c r="AF61" s="1"/>
    </row>
    <row r="62" spans="1:34" ht="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6"/>
      <c r="AB62" s="36"/>
      <c r="AC62" s="36"/>
      <c r="AD62" s="1"/>
      <c r="AE62" s="1"/>
      <c r="AF62" s="1"/>
    </row>
    <row r="63" spans="1:34" ht="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6"/>
      <c r="AB63" s="36"/>
      <c r="AC63" s="36"/>
      <c r="AD63" s="1"/>
      <c r="AE63" s="1"/>
      <c r="AF63" s="1"/>
    </row>
    <row r="64" spans="1:34" ht="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6"/>
      <c r="AB64" s="36"/>
      <c r="AC64" s="36"/>
      <c r="AD64" s="1"/>
      <c r="AE64" s="1"/>
      <c r="AF64" s="1"/>
    </row>
    <row r="65" spans="1:32" ht="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6"/>
      <c r="AB65" s="36"/>
      <c r="AC65" s="36"/>
      <c r="AD65" s="1"/>
      <c r="AE65" s="1"/>
      <c r="AF65" s="1"/>
    </row>
    <row r="66" spans="1:32" ht="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6"/>
      <c r="AB66" s="36"/>
      <c r="AC66" s="36"/>
      <c r="AD66" s="1"/>
      <c r="AE66" s="1"/>
      <c r="AF66" s="1"/>
    </row>
    <row r="67" spans="1:32" ht="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6"/>
      <c r="AB67" s="36"/>
      <c r="AC67" s="36"/>
      <c r="AD67" s="1"/>
      <c r="AE67" s="1"/>
      <c r="AF67" s="1"/>
    </row>
    <row r="68" spans="1:32" ht="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6"/>
      <c r="AB68" s="36"/>
      <c r="AC68" s="36"/>
      <c r="AD68" s="1"/>
      <c r="AE68" s="1"/>
      <c r="AF68" s="1"/>
    </row>
    <row r="69" spans="1:32" ht="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6"/>
      <c r="AB69" s="36"/>
      <c r="AC69" s="36"/>
      <c r="AD69" s="1"/>
      <c r="AE69" s="1"/>
      <c r="AF69" s="1"/>
    </row>
    <row r="70" spans="1:32" ht="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6"/>
      <c r="AB70" s="36"/>
      <c r="AC70" s="36"/>
      <c r="AD70" s="1"/>
      <c r="AE70" s="1"/>
      <c r="AF70" s="1"/>
    </row>
    <row r="71" spans="1:32" ht="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6"/>
      <c r="AB71" s="36"/>
      <c r="AC71" s="36"/>
      <c r="AD71" s="1"/>
      <c r="AE71" s="1"/>
      <c r="AF71" s="1"/>
    </row>
    <row r="72" spans="1:32" ht="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6"/>
      <c r="AB72" s="36"/>
      <c r="AC72" s="36"/>
      <c r="AD72" s="1"/>
      <c r="AE72" s="1"/>
      <c r="AF72" s="1"/>
    </row>
    <row r="73" spans="1:32" ht="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6"/>
      <c r="AB73" s="36"/>
      <c r="AC73" s="36"/>
      <c r="AD73" s="1"/>
      <c r="AE73" s="1"/>
      <c r="AF73" s="1"/>
    </row>
    <row r="74" spans="1:32" ht="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6"/>
      <c r="AB74" s="36"/>
      <c r="AC74" s="36"/>
      <c r="AD74" s="1"/>
      <c r="AE74" s="1"/>
      <c r="AF74" s="1"/>
    </row>
    <row r="75" spans="1:32" ht="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6"/>
      <c r="AB75" s="36"/>
      <c r="AC75" s="36"/>
      <c r="AD75" s="1"/>
      <c r="AE75" s="1"/>
      <c r="AF75" s="1"/>
    </row>
    <row r="76" spans="1:32" ht="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6"/>
      <c r="AB76" s="36"/>
      <c r="AC76" s="36"/>
      <c r="AD76" s="1"/>
      <c r="AE76" s="1"/>
      <c r="AF76" s="1"/>
    </row>
    <row r="77" spans="1:32" ht="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6"/>
      <c r="AB77" s="36"/>
      <c r="AC77" s="36"/>
      <c r="AD77" s="1"/>
      <c r="AE77" s="1"/>
      <c r="AF77" s="1"/>
    </row>
    <row r="78" spans="1:32" ht="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6"/>
      <c r="AB78" s="36"/>
      <c r="AC78" s="36"/>
      <c r="AD78" s="1"/>
      <c r="AE78" s="1"/>
      <c r="AF78" s="1"/>
    </row>
    <row r="79" spans="1:32" ht="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6"/>
      <c r="AB79" s="36"/>
      <c r="AC79" s="36"/>
      <c r="AD79" s="1"/>
      <c r="AE79" s="1"/>
      <c r="AF79" s="1"/>
    </row>
    <row r="80" spans="1:32" ht="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6"/>
      <c r="AC80" s="36"/>
      <c r="AD80" s="1"/>
      <c r="AE80" s="1"/>
      <c r="AF80" s="1"/>
    </row>
    <row r="81" spans="1:32" ht="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6"/>
      <c r="AB81" s="36"/>
      <c r="AC81" s="36"/>
      <c r="AD81" s="1"/>
      <c r="AE81" s="1"/>
      <c r="AF81" s="1"/>
    </row>
    <row r="82" spans="1:32" ht="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6"/>
      <c r="AC82" s="36"/>
      <c r="AD82" s="1"/>
      <c r="AE82" s="1"/>
      <c r="AF82" s="1"/>
    </row>
    <row r="83" spans="1:32" ht="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6"/>
      <c r="AC83" s="36"/>
      <c r="AD83" s="1"/>
      <c r="AE83" s="1"/>
      <c r="AF83" s="1"/>
    </row>
    <row r="84" spans="1:32" ht="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6"/>
      <c r="AB84" s="36"/>
      <c r="AC84" s="36"/>
      <c r="AD84" s="1"/>
      <c r="AE84" s="1"/>
      <c r="AF84" s="1"/>
    </row>
    <row r="85" spans="1:32" ht="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6"/>
      <c r="AB85" s="36"/>
      <c r="AC85" s="36"/>
      <c r="AD85" s="1"/>
      <c r="AE85" s="1"/>
      <c r="AF85" s="1"/>
    </row>
    <row r="86" spans="1:32" ht="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6"/>
      <c r="AC86" s="36"/>
      <c r="AD86" s="1"/>
      <c r="AE86" s="1"/>
      <c r="AF86" s="1"/>
    </row>
    <row r="87" spans="1:32" ht="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6"/>
      <c r="AB87" s="36"/>
      <c r="AC87" s="36"/>
      <c r="AD87" s="1"/>
      <c r="AE87" s="1"/>
      <c r="AF87" s="1"/>
    </row>
    <row r="88" spans="1:32" ht="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6"/>
      <c r="AB88" s="36"/>
      <c r="AC88" s="36"/>
      <c r="AD88" s="1"/>
      <c r="AE88" s="1"/>
      <c r="AF88" s="1"/>
    </row>
    <row r="89" spans="1:32" ht="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6"/>
      <c r="AB89" s="36"/>
      <c r="AC89" s="36"/>
      <c r="AD89" s="1"/>
      <c r="AE89" s="1"/>
      <c r="AF89" s="1"/>
    </row>
    <row r="90" spans="1:32" ht="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6"/>
      <c r="AB90" s="36"/>
      <c r="AC90" s="36"/>
      <c r="AD90" s="1"/>
      <c r="AE90" s="1"/>
      <c r="AF90" s="1"/>
    </row>
    <row r="91" spans="1:32" ht="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6"/>
      <c r="AB91" s="36"/>
      <c r="AC91" s="36"/>
      <c r="AD91" s="1"/>
      <c r="AE91" s="1"/>
      <c r="AF91" s="1"/>
    </row>
    <row r="92" spans="1:32" ht="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6"/>
      <c r="AB92" s="36"/>
      <c r="AC92" s="36"/>
      <c r="AD92" s="1"/>
      <c r="AE92" s="1"/>
      <c r="AF92" s="1"/>
    </row>
    <row r="93" spans="1:32" ht="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6"/>
      <c r="AB93" s="36"/>
      <c r="AC93" s="36"/>
      <c r="AD93" s="1"/>
      <c r="AE93" s="1"/>
      <c r="AF93" s="1"/>
    </row>
    <row r="94" spans="1:32" ht="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6"/>
      <c r="AB94" s="36"/>
      <c r="AC94" s="36"/>
      <c r="AD94" s="1"/>
      <c r="AE94" s="1"/>
      <c r="AF94" s="1"/>
    </row>
    <row r="95" spans="1:32" ht="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6"/>
      <c r="AB95" s="36"/>
      <c r="AC95" s="36"/>
      <c r="AD95" s="1"/>
      <c r="AE95" s="1"/>
      <c r="AF95" s="1"/>
    </row>
    <row r="96" spans="1:32" ht="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6"/>
      <c r="AB96" s="36"/>
      <c r="AC96" s="36"/>
      <c r="AD96" s="1"/>
      <c r="AE96" s="1"/>
      <c r="AF96" s="1"/>
    </row>
    <row r="97" spans="1:32" ht="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6"/>
      <c r="AB97" s="36"/>
      <c r="AC97" s="36"/>
      <c r="AD97" s="1"/>
      <c r="AE97" s="1"/>
      <c r="AF97" s="1"/>
    </row>
    <row r="98" spans="1:32" ht="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6"/>
      <c r="AB98" s="36"/>
      <c r="AC98" s="36"/>
      <c r="AD98" s="1"/>
      <c r="AE98" s="1"/>
      <c r="AF98" s="1"/>
    </row>
    <row r="99" spans="1:32" ht="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6"/>
      <c r="AB99" s="36"/>
      <c r="AC99" s="36"/>
      <c r="AD99" s="1"/>
      <c r="AE99" s="1"/>
      <c r="AF99" s="1"/>
    </row>
    <row r="100" spans="1:32" ht="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6"/>
      <c r="AB100" s="36"/>
      <c r="AC100" s="36"/>
      <c r="AD100" s="1"/>
      <c r="AE100" s="1"/>
      <c r="AF100" s="1"/>
    </row>
    <row r="101" spans="1:32" ht="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6"/>
      <c r="AB101" s="36"/>
      <c r="AC101" s="36"/>
      <c r="AD101" s="1"/>
      <c r="AE101" s="1"/>
      <c r="AF101" s="1"/>
    </row>
    <row r="102" spans="1:32" ht="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36"/>
      <c r="AB102" s="36"/>
      <c r="AC102" s="36"/>
      <c r="AD102" s="1"/>
      <c r="AE102" s="1"/>
      <c r="AF102" s="1"/>
    </row>
    <row r="103" spans="1:32" ht="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36"/>
      <c r="AB103" s="36"/>
      <c r="AC103" s="36"/>
      <c r="AD103" s="1"/>
      <c r="AE103" s="1"/>
      <c r="AF103" s="1"/>
    </row>
    <row r="104" spans="1:32" ht="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36"/>
      <c r="AB104" s="36"/>
      <c r="AC104" s="36"/>
      <c r="AD104" s="1"/>
      <c r="AE104" s="1"/>
      <c r="AF104" s="1"/>
    </row>
    <row r="105" spans="1:32" ht="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36"/>
      <c r="AB105" s="36"/>
      <c r="AC105" s="36"/>
      <c r="AD105" s="1"/>
      <c r="AE105" s="1"/>
      <c r="AF105" s="1"/>
    </row>
    <row r="106" spans="1:32" ht="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36"/>
      <c r="AB106" s="36"/>
      <c r="AC106" s="36"/>
      <c r="AD106" s="1"/>
      <c r="AE106" s="1"/>
      <c r="AF106" s="1"/>
    </row>
    <row r="107" spans="1:32" ht="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36"/>
      <c r="AB107" s="36"/>
      <c r="AC107" s="36"/>
      <c r="AD107" s="1"/>
      <c r="AE107" s="1"/>
      <c r="AF107" s="1"/>
    </row>
    <row r="108" spans="1:32" ht="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36"/>
      <c r="AB108" s="36"/>
      <c r="AC108" s="36"/>
      <c r="AD108" s="1"/>
      <c r="AE108" s="1"/>
      <c r="AF108" s="1"/>
    </row>
    <row r="109" spans="1:32" ht="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36"/>
      <c r="AB109" s="36"/>
      <c r="AC109" s="36"/>
      <c r="AD109" s="1"/>
      <c r="AE109" s="1"/>
      <c r="AF109" s="1"/>
    </row>
    <row r="110" spans="1:32" ht="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36"/>
      <c r="AB110" s="36"/>
      <c r="AC110" s="36"/>
      <c r="AD110" s="1"/>
      <c r="AE110" s="1"/>
      <c r="AF110" s="1"/>
    </row>
    <row r="111" spans="1:32" ht="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36"/>
      <c r="AB111" s="36"/>
      <c r="AC111" s="36"/>
      <c r="AD111" s="1"/>
      <c r="AE111" s="1"/>
      <c r="AF111" s="1"/>
    </row>
    <row r="112" spans="1:32" ht="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36"/>
      <c r="AB112" s="36"/>
      <c r="AC112" s="36"/>
      <c r="AD112" s="1"/>
      <c r="AE112" s="1"/>
      <c r="AF112" s="1"/>
    </row>
    <row r="113" spans="1:32" ht="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6"/>
      <c r="AB113" s="36"/>
      <c r="AC113" s="36"/>
      <c r="AD113" s="1"/>
      <c r="AE113" s="1"/>
      <c r="AF113" s="1"/>
    </row>
    <row r="114" spans="1:32" ht="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36"/>
      <c r="AB114" s="36"/>
      <c r="AC114" s="36"/>
      <c r="AD114" s="1"/>
      <c r="AE114" s="1"/>
      <c r="AF114" s="1"/>
    </row>
    <row r="115" spans="1:32" ht="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36"/>
      <c r="AB115" s="36"/>
      <c r="AC115" s="36"/>
      <c r="AD115" s="1"/>
      <c r="AE115" s="1"/>
      <c r="AF115" s="1"/>
    </row>
    <row r="116" spans="1:32" ht="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36"/>
      <c r="AB116" s="36"/>
      <c r="AC116" s="36"/>
      <c r="AD116" s="1"/>
      <c r="AE116" s="1"/>
      <c r="AF116" s="1"/>
    </row>
    <row r="117" spans="1:32" ht="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6"/>
      <c r="AB117" s="36"/>
      <c r="AC117" s="36"/>
      <c r="AD117" s="1"/>
      <c r="AE117" s="1"/>
      <c r="AF117" s="1"/>
    </row>
    <row r="118" spans="1:32" ht="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36"/>
      <c r="AB118" s="36"/>
      <c r="AC118" s="36"/>
      <c r="AD118" s="1"/>
      <c r="AE118" s="1"/>
      <c r="AF118" s="1"/>
    </row>
    <row r="119" spans="1:32" ht="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36"/>
      <c r="AB119" s="36"/>
      <c r="AC119" s="36"/>
      <c r="AD119" s="1"/>
      <c r="AE119" s="1"/>
      <c r="AF119" s="1"/>
    </row>
    <row r="120" spans="1:32" ht="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36"/>
      <c r="AB120" s="36"/>
      <c r="AC120" s="36"/>
      <c r="AD120" s="1"/>
      <c r="AE120" s="1"/>
      <c r="AF120" s="1"/>
    </row>
    <row r="121" spans="1:32" ht="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6"/>
      <c r="AB121" s="36"/>
      <c r="AC121" s="36"/>
      <c r="AD121" s="1"/>
      <c r="AE121" s="1"/>
      <c r="AF121" s="1"/>
    </row>
    <row r="122" spans="1:32" ht="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6"/>
      <c r="AB122" s="36"/>
      <c r="AC122" s="36"/>
      <c r="AD122" s="1"/>
      <c r="AE122" s="1"/>
      <c r="AF122" s="1"/>
    </row>
    <row r="123" spans="1:32" ht="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6"/>
      <c r="AB123" s="36"/>
      <c r="AC123" s="36"/>
      <c r="AD123" s="1"/>
      <c r="AE123" s="1"/>
      <c r="AF123" s="1"/>
    </row>
    <row r="124" spans="1:32" ht="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6"/>
      <c r="AB124" s="36"/>
      <c r="AC124" s="36"/>
      <c r="AD124" s="1"/>
      <c r="AE124" s="1"/>
      <c r="AF124" s="1"/>
    </row>
    <row r="125" spans="1:32" ht="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6"/>
      <c r="AB125" s="36"/>
      <c r="AC125" s="36"/>
      <c r="AD125" s="1"/>
      <c r="AE125" s="1"/>
      <c r="AF125" s="1"/>
    </row>
    <row r="126" spans="1:32" ht="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6"/>
      <c r="AB126" s="36"/>
      <c r="AC126" s="36"/>
      <c r="AD126" s="1"/>
      <c r="AE126" s="1"/>
      <c r="AF126" s="1"/>
    </row>
    <row r="127" spans="1:32" ht="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6"/>
      <c r="AB127" s="36"/>
      <c r="AC127" s="36"/>
      <c r="AD127" s="1"/>
      <c r="AE127" s="1"/>
      <c r="AF127" s="1"/>
    </row>
    <row r="128" spans="1:32" ht="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6"/>
      <c r="AB128" s="36"/>
      <c r="AC128" s="36"/>
      <c r="AD128" s="1"/>
      <c r="AE128" s="1"/>
      <c r="AF128" s="1"/>
    </row>
    <row r="129" spans="1:32" ht="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6"/>
      <c r="AB129" s="36"/>
      <c r="AC129" s="36"/>
      <c r="AD129" s="1"/>
      <c r="AE129" s="1"/>
      <c r="AF129" s="1"/>
    </row>
    <row r="130" spans="1:32" ht="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6"/>
      <c r="AB130" s="36"/>
      <c r="AC130" s="36"/>
      <c r="AD130" s="1"/>
      <c r="AE130" s="1"/>
      <c r="AF130" s="1"/>
    </row>
    <row r="131" spans="1:32" ht="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6"/>
      <c r="AB131" s="36"/>
      <c r="AC131" s="36"/>
      <c r="AD131" s="1"/>
      <c r="AE131" s="1"/>
      <c r="AF131" s="1"/>
    </row>
    <row r="132" spans="1:32" ht="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6"/>
      <c r="AB132" s="36"/>
      <c r="AC132" s="36"/>
      <c r="AD132" s="1"/>
      <c r="AE132" s="1"/>
      <c r="AF132" s="1"/>
    </row>
    <row r="133" spans="1:32" ht="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6"/>
      <c r="AB133" s="36"/>
      <c r="AC133" s="36"/>
      <c r="AD133" s="1"/>
      <c r="AE133" s="1"/>
      <c r="AF133" s="1"/>
    </row>
    <row r="134" spans="1:32" ht="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6"/>
      <c r="AB134" s="36"/>
      <c r="AC134" s="36"/>
      <c r="AD134" s="1"/>
      <c r="AE134" s="1"/>
      <c r="AF134" s="1"/>
    </row>
    <row r="135" spans="1:32" ht="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6"/>
      <c r="AB135" s="36"/>
      <c r="AC135" s="36"/>
      <c r="AD135" s="1"/>
      <c r="AE135" s="1"/>
      <c r="AF135" s="1"/>
    </row>
    <row r="136" spans="1:32" ht="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6"/>
      <c r="AB136" s="36"/>
      <c r="AC136" s="36"/>
      <c r="AD136" s="1"/>
      <c r="AE136" s="1"/>
      <c r="AF136" s="1"/>
    </row>
    <row r="137" spans="1:32" ht="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6"/>
      <c r="AB137" s="36"/>
      <c r="AC137" s="36"/>
      <c r="AD137" s="1"/>
      <c r="AE137" s="1"/>
      <c r="AF137" s="1"/>
    </row>
    <row r="138" spans="1:32" ht="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6"/>
      <c r="AB138" s="36"/>
      <c r="AC138" s="36"/>
      <c r="AD138" s="1"/>
      <c r="AE138" s="1"/>
      <c r="AF138" s="1"/>
    </row>
    <row r="139" spans="1:32" ht="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6"/>
      <c r="AB139" s="36"/>
      <c r="AC139" s="36"/>
      <c r="AD139" s="1"/>
      <c r="AE139" s="1"/>
      <c r="AF139" s="1"/>
    </row>
    <row r="140" spans="1:32" ht="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6"/>
      <c r="AB140" s="36"/>
      <c r="AC140" s="36"/>
      <c r="AD140" s="1"/>
      <c r="AE140" s="1"/>
      <c r="AF140" s="1"/>
    </row>
    <row r="141" spans="1:32" ht="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6"/>
      <c r="AB141" s="36"/>
      <c r="AC141" s="36"/>
      <c r="AD141" s="1"/>
      <c r="AE141" s="1"/>
      <c r="AF141" s="1"/>
    </row>
    <row r="142" spans="1:32" ht="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6"/>
      <c r="AB142" s="36"/>
      <c r="AC142" s="36"/>
      <c r="AD142" s="1"/>
      <c r="AE142" s="1"/>
      <c r="AF142" s="1"/>
    </row>
    <row r="143" spans="1:32" ht="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6"/>
      <c r="AB143" s="36"/>
      <c r="AC143" s="36"/>
      <c r="AD143" s="1"/>
      <c r="AE143" s="1"/>
      <c r="AF143" s="1"/>
    </row>
    <row r="144" spans="1:32" ht="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6"/>
      <c r="AB144" s="36"/>
      <c r="AC144" s="36"/>
      <c r="AD144" s="1"/>
      <c r="AE144" s="1"/>
      <c r="AF144" s="1"/>
    </row>
    <row r="145" spans="1:32" ht="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6"/>
      <c r="AB145" s="36"/>
      <c r="AC145" s="36"/>
      <c r="AD145" s="1"/>
      <c r="AE145" s="1"/>
      <c r="AF145" s="1"/>
    </row>
    <row r="146" spans="1:32" ht="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6"/>
      <c r="AB146" s="36"/>
      <c r="AC146" s="36"/>
      <c r="AD146" s="1"/>
      <c r="AE146" s="1"/>
      <c r="AF146" s="1"/>
    </row>
    <row r="147" spans="1:32" ht="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6"/>
      <c r="AB147" s="36"/>
      <c r="AC147" s="36"/>
      <c r="AD147" s="1"/>
      <c r="AE147" s="1"/>
      <c r="AF147" s="1"/>
    </row>
    <row r="148" spans="1:32" ht="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6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36"/>
      <c r="AB148" s="36"/>
      <c r="AC148" s="36"/>
      <c r="AD148" s="1"/>
      <c r="AE148" s="1"/>
      <c r="AF148" s="1"/>
    </row>
    <row r="149" spans="1:32" ht="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6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36"/>
      <c r="AB149" s="36"/>
      <c r="AC149" s="36"/>
      <c r="AD149" s="1"/>
      <c r="AE149" s="1"/>
      <c r="AF149" s="1"/>
    </row>
    <row r="150" spans="1:32" ht="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6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36"/>
      <c r="AB150" s="36"/>
      <c r="AC150" s="36"/>
      <c r="AD150" s="1"/>
      <c r="AE150" s="1"/>
      <c r="AF150" s="1"/>
    </row>
    <row r="151" spans="1:32" ht="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6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36"/>
      <c r="AB151" s="36"/>
      <c r="AC151" s="36"/>
      <c r="AD151" s="1"/>
      <c r="AE151" s="1"/>
      <c r="AF151" s="1"/>
    </row>
    <row r="152" spans="1:32" ht="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6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36"/>
      <c r="AB152" s="36"/>
      <c r="AC152" s="36"/>
      <c r="AE152" s="1"/>
      <c r="AF152" s="1"/>
    </row>
  </sheetData>
  <mergeCells count="10">
    <mergeCell ref="AB19:AB21"/>
    <mergeCell ref="AC19:AC21"/>
    <mergeCell ref="AA19:AA21"/>
    <mergeCell ref="D20:N20"/>
    <mergeCell ref="O20:Y20"/>
    <mergeCell ref="A19:A21"/>
    <mergeCell ref="B19:B21"/>
    <mergeCell ref="C19:C21"/>
    <mergeCell ref="D19:Y19"/>
    <mergeCell ref="Z19:Z21"/>
  </mergeCells>
  <pageMargins left="0.7" right="0.7" top="0.75" bottom="0.75" header="0.3" footer="0.3"/>
  <pageSetup paperSize="9" scale="58" orientation="landscape" horizontalDpi="0" verticalDpi="0" r:id="rId1"/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W40"/>
  <sheetViews>
    <sheetView topLeftCell="A28" workbookViewId="0">
      <selection activeCell="O51" sqref="O51"/>
    </sheetView>
  </sheetViews>
  <sheetFormatPr defaultRowHeight="12.5"/>
  <cols>
    <col min="1" max="1" width="3.7265625" bestFit="1" customWidth="1"/>
    <col min="2" max="2" width="42.1796875" customWidth="1"/>
    <col min="3" max="3" width="41.81640625" customWidth="1"/>
    <col min="4" max="11" width="5.453125" customWidth="1"/>
    <col min="12" max="12" width="7.453125" bestFit="1" customWidth="1"/>
    <col min="13" max="20" width="5.1796875" customWidth="1"/>
    <col min="21" max="21" width="9.54296875" bestFit="1" customWidth="1"/>
  </cols>
  <sheetData>
    <row r="1" spans="2:21" ht="31.5" thickBot="1">
      <c r="B1" s="32" t="s">
        <v>53</v>
      </c>
      <c r="C1" s="29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2:21" ht="18">
      <c r="B2" s="56" t="s">
        <v>54</v>
      </c>
      <c r="C2" s="54" t="s">
        <v>56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2:21" ht="13">
      <c r="B3" s="12" t="s">
        <v>29</v>
      </c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ht="13">
      <c r="B4" s="12" t="s">
        <v>26</v>
      </c>
      <c r="C4" s="13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1" ht="13">
      <c r="B5" s="12" t="s">
        <v>24</v>
      </c>
      <c r="C5" s="13" t="s">
        <v>61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2:21" ht="13">
      <c r="B6" s="12" t="s">
        <v>25</v>
      </c>
      <c r="C6" s="13" t="s">
        <v>27</v>
      </c>
      <c r="D6" s="10"/>
      <c r="E6" s="10"/>
      <c r="F6" s="10"/>
      <c r="G6" s="10"/>
      <c r="H6" s="10"/>
      <c r="I6" s="10"/>
      <c r="J6" s="10"/>
      <c r="K6" s="10"/>
      <c r="L6" s="21"/>
      <c r="M6" s="10"/>
      <c r="N6" s="10"/>
      <c r="O6" s="10"/>
      <c r="P6" s="10"/>
      <c r="Q6" s="10"/>
      <c r="R6" s="10"/>
      <c r="S6" s="10"/>
      <c r="T6" s="10"/>
      <c r="U6" s="10"/>
    </row>
    <row r="7" spans="2:21" ht="18">
      <c r="B7" s="53" t="s">
        <v>23</v>
      </c>
      <c r="C7" s="55" t="s">
        <v>89</v>
      </c>
      <c r="D7" s="10"/>
      <c r="E7" s="140" t="s">
        <v>143</v>
      </c>
      <c r="F7" s="10"/>
      <c r="G7" s="10"/>
      <c r="H7" s="10" t="s">
        <v>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ht="13.5" thickBot="1">
      <c r="B8" s="14" t="s">
        <v>22</v>
      </c>
      <c r="C8" s="52" t="s">
        <v>166</v>
      </c>
      <c r="D8" s="10"/>
      <c r="E8" s="10" t="s">
        <v>165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ht="13.5" thickBot="1">
      <c r="B9" s="15"/>
      <c r="C9" s="1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ht="13">
      <c r="B10" s="17" t="s">
        <v>9</v>
      </c>
      <c r="C10" s="18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1" ht="13">
      <c r="B11" s="19" t="s">
        <v>2</v>
      </c>
      <c r="C11" s="20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1" ht="13">
      <c r="B12" s="19" t="s">
        <v>10</v>
      </c>
      <c r="C12" s="20" t="s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ht="13">
      <c r="B13" s="19" t="s">
        <v>11</v>
      </c>
      <c r="C13" s="20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1" ht="13">
      <c r="B14" s="19" t="s">
        <v>3</v>
      </c>
      <c r="C14" s="20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1" ht="13.5" thickBot="1">
      <c r="B15" s="22" t="s">
        <v>21</v>
      </c>
      <c r="C15" s="23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ht="13" thickBo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3.5" thickBot="1">
      <c r="A17" s="420" t="s">
        <v>55</v>
      </c>
      <c r="B17" s="436" t="s">
        <v>35</v>
      </c>
      <c r="C17" s="434" t="s">
        <v>6</v>
      </c>
      <c r="D17" s="422" t="s">
        <v>7</v>
      </c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</row>
    <row r="18" spans="1:21" ht="13.5" thickBot="1">
      <c r="A18" s="420"/>
      <c r="B18" s="436"/>
      <c r="C18" s="435"/>
      <c r="D18" s="426" t="s">
        <v>112</v>
      </c>
      <c r="E18" s="427"/>
      <c r="F18" s="427"/>
      <c r="G18" s="427"/>
      <c r="H18" s="427"/>
      <c r="I18" s="427"/>
      <c r="J18" s="427"/>
      <c r="K18" s="427"/>
      <c r="L18" s="428"/>
      <c r="M18" s="425" t="s">
        <v>113</v>
      </c>
      <c r="N18" s="425"/>
      <c r="O18" s="425"/>
      <c r="P18" s="425"/>
      <c r="Q18" s="425"/>
      <c r="R18" s="425"/>
      <c r="S18" s="425"/>
      <c r="T18" s="425"/>
      <c r="U18" s="425"/>
    </row>
    <row r="19" spans="1:21" ht="100" thickBot="1">
      <c r="A19" s="421"/>
      <c r="B19" s="434"/>
      <c r="C19" s="435"/>
      <c r="D19" s="66" t="s">
        <v>9</v>
      </c>
      <c r="E19" s="66" t="s">
        <v>2</v>
      </c>
      <c r="F19" s="66" t="s">
        <v>10</v>
      </c>
      <c r="G19" s="66" t="s">
        <v>11</v>
      </c>
      <c r="H19" s="66" t="s">
        <v>51</v>
      </c>
      <c r="I19" s="66" t="s">
        <v>52</v>
      </c>
      <c r="J19" s="93" t="s">
        <v>8</v>
      </c>
      <c r="K19" s="68" t="s">
        <v>0</v>
      </c>
      <c r="L19" s="41" t="s">
        <v>30</v>
      </c>
      <c r="M19" s="66" t="s">
        <v>9</v>
      </c>
      <c r="N19" s="66" t="s">
        <v>2</v>
      </c>
      <c r="O19" s="66" t="s">
        <v>10</v>
      </c>
      <c r="P19" s="66" t="s">
        <v>11</v>
      </c>
      <c r="Q19" s="66" t="s">
        <v>51</v>
      </c>
      <c r="R19" s="66" t="s">
        <v>52</v>
      </c>
      <c r="S19" s="167" t="s">
        <v>8</v>
      </c>
      <c r="T19" s="283" t="s">
        <v>0</v>
      </c>
      <c r="U19" s="41" t="s">
        <v>30</v>
      </c>
    </row>
    <row r="20" spans="1:21" ht="38.5">
      <c r="A20" s="279" t="s">
        <v>36</v>
      </c>
      <c r="B20" s="330" t="s">
        <v>206</v>
      </c>
      <c r="C20" s="243" t="s">
        <v>207</v>
      </c>
      <c r="D20" s="259"/>
      <c r="E20" s="134">
        <v>15</v>
      </c>
      <c r="F20" s="257"/>
      <c r="G20" s="257"/>
      <c r="H20" s="257"/>
      <c r="I20" s="331"/>
      <c r="J20" s="501">
        <v>15</v>
      </c>
      <c r="K20" s="449">
        <v>1</v>
      </c>
      <c r="L20" s="434" t="s">
        <v>34</v>
      </c>
      <c r="M20" s="256"/>
      <c r="N20" s="257"/>
      <c r="O20" s="257"/>
      <c r="P20" s="257"/>
      <c r="Q20" s="257"/>
      <c r="R20" s="331"/>
      <c r="S20" s="501"/>
      <c r="T20" s="449"/>
      <c r="U20" s="503"/>
    </row>
    <row r="21" spans="1:21" ht="38.5">
      <c r="A21" s="280" t="s">
        <v>37</v>
      </c>
      <c r="B21" s="335" t="s">
        <v>208</v>
      </c>
      <c r="C21" s="326" t="s">
        <v>209</v>
      </c>
      <c r="D21" s="72"/>
      <c r="E21" s="100">
        <v>15</v>
      </c>
      <c r="F21" s="63"/>
      <c r="G21" s="63"/>
      <c r="H21" s="63"/>
      <c r="I21" s="332"/>
      <c r="J21" s="502"/>
      <c r="K21" s="450"/>
      <c r="L21" s="435"/>
      <c r="M21" s="333"/>
      <c r="N21" s="63"/>
      <c r="O21" s="63"/>
      <c r="P21" s="63"/>
      <c r="Q21" s="63"/>
      <c r="R21" s="332"/>
      <c r="S21" s="502"/>
      <c r="T21" s="450"/>
      <c r="U21" s="504"/>
    </row>
    <row r="22" spans="1:21" ht="38.5">
      <c r="A22" s="280" t="s">
        <v>38</v>
      </c>
      <c r="B22" s="327" t="s">
        <v>210</v>
      </c>
      <c r="C22" s="78" t="s">
        <v>211</v>
      </c>
      <c r="D22" s="79"/>
      <c r="E22" s="80">
        <v>15</v>
      </c>
      <c r="F22" s="80"/>
      <c r="G22" s="80"/>
      <c r="H22" s="80"/>
      <c r="I22" s="143"/>
      <c r="J22" s="502"/>
      <c r="K22" s="450"/>
      <c r="L22" s="435"/>
      <c r="M22" s="334"/>
      <c r="N22" s="70"/>
      <c r="O22" s="70"/>
      <c r="P22" s="70"/>
      <c r="Q22" s="70"/>
      <c r="R22" s="336"/>
      <c r="S22" s="502"/>
      <c r="T22" s="450"/>
      <c r="U22" s="504"/>
    </row>
    <row r="23" spans="1:21" ht="23.25" customHeight="1">
      <c r="A23" s="280" t="s">
        <v>39</v>
      </c>
      <c r="B23" s="328" t="s">
        <v>212</v>
      </c>
      <c r="C23" s="78" t="s">
        <v>67</v>
      </c>
      <c r="D23" s="40"/>
      <c r="E23" s="100">
        <v>15</v>
      </c>
      <c r="F23" s="25"/>
      <c r="G23" s="25"/>
      <c r="H23" s="25"/>
      <c r="I23" s="26"/>
      <c r="J23" s="502"/>
      <c r="K23" s="450"/>
      <c r="L23" s="435"/>
      <c r="M23" s="24"/>
      <c r="N23" s="25"/>
      <c r="O23" s="25"/>
      <c r="P23" s="25"/>
      <c r="Q23" s="25"/>
      <c r="R23" s="26"/>
      <c r="S23" s="502"/>
      <c r="T23" s="450"/>
      <c r="U23" s="504"/>
    </row>
    <row r="24" spans="1:21" ht="27" customHeight="1">
      <c r="A24" s="280" t="s">
        <v>40</v>
      </c>
      <c r="B24" s="327" t="s">
        <v>213</v>
      </c>
      <c r="C24" s="78" t="s">
        <v>214</v>
      </c>
      <c r="D24" s="40"/>
      <c r="E24" s="100">
        <v>15</v>
      </c>
      <c r="F24" s="25"/>
      <c r="G24" s="25"/>
      <c r="H24" s="25"/>
      <c r="I24" s="26"/>
      <c r="J24" s="502"/>
      <c r="K24" s="450"/>
      <c r="L24" s="435"/>
      <c r="M24" s="24"/>
      <c r="N24" s="25"/>
      <c r="O24" s="25"/>
      <c r="P24" s="25"/>
      <c r="Q24" s="25"/>
      <c r="R24" s="26"/>
      <c r="S24" s="502"/>
      <c r="T24" s="450"/>
      <c r="U24" s="504"/>
    </row>
    <row r="25" spans="1:21" ht="27" customHeight="1">
      <c r="A25" s="280" t="s">
        <v>41</v>
      </c>
      <c r="B25" s="327" t="s">
        <v>215</v>
      </c>
      <c r="C25" s="78" t="s">
        <v>214</v>
      </c>
      <c r="D25" s="40"/>
      <c r="E25" s="100">
        <v>15</v>
      </c>
      <c r="F25" s="25"/>
      <c r="G25" s="25"/>
      <c r="H25" s="25"/>
      <c r="I25" s="26"/>
      <c r="J25" s="502"/>
      <c r="K25" s="450"/>
      <c r="L25" s="435"/>
      <c r="M25" s="24"/>
      <c r="N25" s="25"/>
      <c r="O25" s="25"/>
      <c r="P25" s="25"/>
      <c r="Q25" s="25"/>
      <c r="R25" s="26"/>
      <c r="S25" s="502"/>
      <c r="T25" s="450"/>
      <c r="U25" s="504"/>
    </row>
    <row r="26" spans="1:21" ht="105" customHeight="1" thickBot="1">
      <c r="A26" s="341" t="s">
        <v>42</v>
      </c>
      <c r="B26" s="342" t="s">
        <v>216</v>
      </c>
      <c r="C26" s="245" t="s">
        <v>217</v>
      </c>
      <c r="D26" s="343"/>
      <c r="E26" s="103">
        <v>15</v>
      </c>
      <c r="F26" s="316"/>
      <c r="G26" s="316"/>
      <c r="H26" s="316"/>
      <c r="I26" s="344"/>
      <c r="J26" s="502"/>
      <c r="K26" s="450"/>
      <c r="L26" s="435"/>
      <c r="M26" s="317"/>
      <c r="N26" s="316"/>
      <c r="O26" s="316"/>
      <c r="P26" s="316"/>
      <c r="Q26" s="316"/>
      <c r="R26" s="344"/>
      <c r="S26" s="502"/>
      <c r="T26" s="450"/>
      <c r="U26" s="504"/>
    </row>
    <row r="27" spans="1:21" ht="21" customHeight="1">
      <c r="A27" s="346" t="s">
        <v>43</v>
      </c>
      <c r="B27" s="337" t="s">
        <v>218</v>
      </c>
      <c r="C27" s="243" t="s">
        <v>67</v>
      </c>
      <c r="D27" s="281"/>
      <c r="E27" s="84"/>
      <c r="F27" s="84"/>
      <c r="G27" s="84"/>
      <c r="H27" s="84"/>
      <c r="I27" s="85"/>
      <c r="J27" s="505"/>
      <c r="K27" s="508"/>
      <c r="L27" s="511"/>
      <c r="M27" s="274"/>
      <c r="N27" s="84">
        <v>15</v>
      </c>
      <c r="O27" s="84"/>
      <c r="P27" s="84"/>
      <c r="Q27" s="84"/>
      <c r="R27" s="85"/>
      <c r="S27" s="505"/>
      <c r="T27" s="495"/>
      <c r="U27" s="498"/>
    </row>
    <row r="28" spans="1:21" ht="25.5">
      <c r="A28" s="347" t="s">
        <v>44</v>
      </c>
      <c r="B28" s="327" t="s">
        <v>219</v>
      </c>
      <c r="C28" s="78" t="s">
        <v>220</v>
      </c>
      <c r="D28" s="40"/>
      <c r="E28" s="25"/>
      <c r="F28" s="25"/>
      <c r="G28" s="25"/>
      <c r="H28" s="25"/>
      <c r="I28" s="26"/>
      <c r="J28" s="506"/>
      <c r="K28" s="509"/>
      <c r="L28" s="512"/>
      <c r="M28" s="24"/>
      <c r="N28" s="25">
        <v>15</v>
      </c>
      <c r="O28" s="25"/>
      <c r="P28" s="25"/>
      <c r="Q28" s="25"/>
      <c r="R28" s="26"/>
      <c r="S28" s="506"/>
      <c r="T28" s="496"/>
      <c r="U28" s="499"/>
    </row>
    <row r="29" spans="1:21" ht="51">
      <c r="A29" s="347" t="s">
        <v>45</v>
      </c>
      <c r="B29" s="338" t="s">
        <v>221</v>
      </c>
      <c r="C29" s="164" t="s">
        <v>222</v>
      </c>
      <c r="D29" s="40"/>
      <c r="E29" s="25"/>
      <c r="F29" s="25"/>
      <c r="G29" s="25"/>
      <c r="H29" s="25"/>
      <c r="I29" s="26"/>
      <c r="J29" s="506"/>
      <c r="K29" s="509"/>
      <c r="L29" s="512"/>
      <c r="M29" s="24"/>
      <c r="N29" s="25">
        <v>15</v>
      </c>
      <c r="O29" s="25"/>
      <c r="P29" s="25"/>
      <c r="Q29" s="25"/>
      <c r="R29" s="26"/>
      <c r="S29" s="506"/>
      <c r="T29" s="496"/>
      <c r="U29" s="499"/>
    </row>
    <row r="30" spans="1:21" ht="38.5">
      <c r="A30" s="347" t="s">
        <v>69</v>
      </c>
      <c r="B30" s="327" t="s">
        <v>223</v>
      </c>
      <c r="C30" s="78" t="s">
        <v>211</v>
      </c>
      <c r="D30" s="40"/>
      <c r="E30" s="25"/>
      <c r="F30" s="25"/>
      <c r="G30" s="25"/>
      <c r="H30" s="25"/>
      <c r="I30" s="26"/>
      <c r="J30" s="506"/>
      <c r="K30" s="509"/>
      <c r="L30" s="512"/>
      <c r="M30" s="24"/>
      <c r="N30" s="25">
        <v>15</v>
      </c>
      <c r="O30" s="25"/>
      <c r="P30" s="25"/>
      <c r="Q30" s="25"/>
      <c r="R30" s="26"/>
      <c r="S30" s="506"/>
      <c r="T30" s="496"/>
      <c r="U30" s="499"/>
    </row>
    <row r="31" spans="1:21" ht="25.5">
      <c r="A31" s="347" t="s">
        <v>46</v>
      </c>
      <c r="B31" s="327" t="s">
        <v>224</v>
      </c>
      <c r="C31" s="78" t="s">
        <v>225</v>
      </c>
      <c r="D31" s="40"/>
      <c r="E31" s="25"/>
      <c r="F31" s="25"/>
      <c r="G31" s="25"/>
      <c r="H31" s="25"/>
      <c r="I31" s="26"/>
      <c r="J31" s="506"/>
      <c r="K31" s="509"/>
      <c r="L31" s="512"/>
      <c r="M31" s="24"/>
      <c r="N31" s="25">
        <v>15</v>
      </c>
      <c r="O31" s="25"/>
      <c r="P31" s="25"/>
      <c r="Q31" s="25"/>
      <c r="R31" s="26"/>
      <c r="S31" s="506"/>
      <c r="T31" s="496"/>
      <c r="U31" s="499"/>
    </row>
    <row r="32" spans="1:21" ht="38.5">
      <c r="A32" s="347" t="s">
        <v>47</v>
      </c>
      <c r="B32" s="327" t="s">
        <v>226</v>
      </c>
      <c r="C32" s="78" t="s">
        <v>227</v>
      </c>
      <c r="D32" s="40"/>
      <c r="E32" s="25"/>
      <c r="F32" s="25"/>
      <c r="G32" s="25"/>
      <c r="H32" s="25"/>
      <c r="I32" s="26"/>
      <c r="J32" s="506"/>
      <c r="K32" s="509"/>
      <c r="L32" s="512"/>
      <c r="M32" s="24"/>
      <c r="N32" s="25">
        <v>15</v>
      </c>
      <c r="O32" s="25"/>
      <c r="P32" s="25"/>
      <c r="Q32" s="25"/>
      <c r="R32" s="26"/>
      <c r="S32" s="506"/>
      <c r="T32" s="496"/>
      <c r="U32" s="499"/>
    </row>
    <row r="33" spans="1:23" ht="49.5" customHeight="1">
      <c r="A33" s="347" t="s">
        <v>48</v>
      </c>
      <c r="B33" s="339" t="s">
        <v>228</v>
      </c>
      <c r="C33" s="78" t="s">
        <v>217</v>
      </c>
      <c r="D33" s="110"/>
      <c r="E33" s="70"/>
      <c r="F33" s="70"/>
      <c r="G33" s="70"/>
      <c r="H33" s="70"/>
      <c r="I33" s="336"/>
      <c r="J33" s="506"/>
      <c r="K33" s="509"/>
      <c r="L33" s="512"/>
      <c r="M33" s="334"/>
      <c r="N33" s="70">
        <v>15</v>
      </c>
      <c r="O33" s="70"/>
      <c r="P33" s="70"/>
      <c r="Q33" s="70"/>
      <c r="R33" s="336"/>
      <c r="S33" s="506"/>
      <c r="T33" s="496"/>
      <c r="U33" s="499"/>
    </row>
    <row r="34" spans="1:23" ht="18" customHeight="1">
      <c r="A34" s="347" t="s">
        <v>84</v>
      </c>
      <c r="B34" s="345" t="s">
        <v>229</v>
      </c>
      <c r="C34" s="340" t="s">
        <v>230</v>
      </c>
      <c r="D34" s="110"/>
      <c r="E34" s="70"/>
      <c r="F34" s="70"/>
      <c r="G34" s="70"/>
      <c r="H34" s="70"/>
      <c r="I34" s="336"/>
      <c r="J34" s="506"/>
      <c r="K34" s="509"/>
      <c r="L34" s="512"/>
      <c r="M34" s="334"/>
      <c r="N34" s="70">
        <v>15</v>
      </c>
      <c r="O34" s="70"/>
      <c r="P34" s="70"/>
      <c r="Q34" s="70"/>
      <c r="R34" s="336"/>
      <c r="S34" s="506"/>
      <c r="T34" s="496"/>
      <c r="U34" s="499"/>
    </row>
    <row r="35" spans="1:23" ht="24" customHeight="1" thickBot="1">
      <c r="A35" s="348" t="s">
        <v>85</v>
      </c>
      <c r="B35" s="329" t="s">
        <v>231</v>
      </c>
      <c r="C35" s="282" t="s">
        <v>232</v>
      </c>
      <c r="D35" s="269"/>
      <c r="E35" s="270"/>
      <c r="F35" s="270"/>
      <c r="G35" s="270"/>
      <c r="H35" s="270"/>
      <c r="I35" s="349"/>
      <c r="J35" s="507"/>
      <c r="K35" s="510"/>
      <c r="L35" s="513"/>
      <c r="M35" s="350"/>
      <c r="N35" s="270">
        <v>15</v>
      </c>
      <c r="O35" s="270"/>
      <c r="P35" s="270"/>
      <c r="Q35" s="270"/>
      <c r="R35" s="349"/>
      <c r="S35" s="507"/>
      <c r="T35" s="497"/>
      <c r="U35" s="500"/>
    </row>
    <row r="36" spans="1:23" ht="13.5" thickBot="1">
      <c r="A36" s="105"/>
      <c r="B36" s="107" t="s">
        <v>33</v>
      </c>
      <c r="C36" s="125"/>
      <c r="D36" s="82"/>
      <c r="E36" s="82"/>
      <c r="F36" s="82"/>
      <c r="G36" s="82"/>
      <c r="H36" s="82"/>
      <c r="I36" s="77"/>
      <c r="J36" s="351">
        <v>15</v>
      </c>
      <c r="K36" s="31">
        <v>1</v>
      </c>
      <c r="L36" s="27"/>
      <c r="M36" s="82"/>
      <c r="N36" s="82"/>
      <c r="O36" s="82"/>
      <c r="P36" s="82"/>
      <c r="Q36" s="82"/>
      <c r="R36" s="82"/>
      <c r="S36" s="268">
        <v>15</v>
      </c>
      <c r="T36" s="91">
        <v>1</v>
      </c>
      <c r="U36" s="82"/>
      <c r="V36" s="126"/>
      <c r="W36" s="7"/>
    </row>
    <row r="37" spans="1:2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3">
      <c r="B40" s="10" t="s">
        <v>60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</sheetData>
  <mergeCells count="18">
    <mergeCell ref="A17:A19"/>
    <mergeCell ref="B17:B19"/>
    <mergeCell ref="C17:C19"/>
    <mergeCell ref="D17:U17"/>
    <mergeCell ref="D18:L18"/>
    <mergeCell ref="M18:U18"/>
    <mergeCell ref="T27:T35"/>
    <mergeCell ref="U27:U35"/>
    <mergeCell ref="J20:J26"/>
    <mergeCell ref="K20:K26"/>
    <mergeCell ref="L20:L26"/>
    <mergeCell ref="S20:S26"/>
    <mergeCell ref="T20:T26"/>
    <mergeCell ref="U20:U26"/>
    <mergeCell ref="J27:J35"/>
    <mergeCell ref="K27:K35"/>
    <mergeCell ref="L27:L35"/>
    <mergeCell ref="S27:S3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H168"/>
  <sheetViews>
    <sheetView zoomScaleNormal="100" workbookViewId="0">
      <selection activeCell="C8" sqref="C8"/>
    </sheetView>
  </sheetViews>
  <sheetFormatPr defaultColWidth="9.08984375" defaultRowHeight="12.5"/>
  <cols>
    <col min="1" max="1" width="4.08984375" style="35" bestFit="1" customWidth="1"/>
    <col min="2" max="2" width="39.453125" style="10" customWidth="1"/>
    <col min="3" max="3" width="51.36328125" style="10" bestFit="1" customWidth="1"/>
    <col min="4" max="4" width="4.08984375" style="10" bestFit="1" customWidth="1"/>
    <col min="5" max="5" width="5.6328125" style="10" bestFit="1" customWidth="1"/>
    <col min="6" max="6" width="5.08984375" style="10" customWidth="1"/>
    <col min="7" max="7" width="4.6328125" style="10" customWidth="1"/>
    <col min="8" max="8" width="4.08984375" style="10" bestFit="1" customWidth="1"/>
    <col min="9" max="9" width="4.453125" style="10" bestFit="1" customWidth="1"/>
    <col min="10" max="11" width="4.08984375" style="10" bestFit="1" customWidth="1"/>
    <col min="12" max="12" width="7.54296875" style="10" customWidth="1"/>
    <col min="13" max="13" width="10.08984375" style="10" bestFit="1" customWidth="1"/>
    <col min="14" max="14" width="9.6328125" style="35" customWidth="1"/>
    <col min="15" max="15" width="4.08984375" style="10" bestFit="1" customWidth="1"/>
    <col min="16" max="17" width="5.54296875" style="10" bestFit="1" customWidth="1"/>
    <col min="18" max="18" width="4.453125" style="10" bestFit="1" customWidth="1"/>
    <col min="19" max="19" width="5.54296875" style="10" bestFit="1" customWidth="1"/>
    <col min="20" max="20" width="4.453125" style="10" bestFit="1" customWidth="1"/>
    <col min="21" max="22" width="4.08984375" style="10" bestFit="1" customWidth="1"/>
    <col min="23" max="23" width="6.08984375" style="10" customWidth="1"/>
    <col min="24" max="24" width="7" style="35" customWidth="1"/>
    <col min="25" max="25" width="12.453125" style="35" customWidth="1"/>
    <col min="26" max="26" width="6.6328125" style="10" customWidth="1"/>
    <col min="27" max="27" width="6" style="35" customWidth="1"/>
    <col min="28" max="16384" width="9.08984375" style="10"/>
  </cols>
  <sheetData>
    <row r="1" spans="1:32" ht="26.25" customHeight="1" thickBot="1">
      <c r="A1" s="137"/>
      <c r="B1" s="9" t="s">
        <v>53</v>
      </c>
      <c r="C1" s="29" t="s">
        <v>62</v>
      </c>
      <c r="M1" s="11"/>
      <c r="N1" s="33"/>
      <c r="O1" s="11"/>
      <c r="P1" s="11"/>
      <c r="Q1" s="11"/>
      <c r="R1" s="11"/>
      <c r="S1" s="11"/>
      <c r="T1" s="11"/>
      <c r="U1" s="11"/>
      <c r="V1" s="11"/>
      <c r="W1" s="11"/>
      <c r="X1" s="33"/>
      <c r="Y1" s="33"/>
      <c r="Z1" s="11"/>
      <c r="AA1" s="33"/>
      <c r="AC1" s="138"/>
      <c r="AD1" s="138"/>
      <c r="AE1" s="138"/>
      <c r="AF1" s="138"/>
    </row>
    <row r="2" spans="1:32" ht="18">
      <c r="A2" s="139"/>
      <c r="B2" s="53" t="s">
        <v>54</v>
      </c>
      <c r="C2" s="54" t="s">
        <v>56</v>
      </c>
      <c r="H2" s="11"/>
      <c r="I2" s="11"/>
      <c r="J2" s="11"/>
      <c r="K2" s="11"/>
      <c r="L2" s="11"/>
      <c r="M2" s="11"/>
      <c r="N2" s="33"/>
      <c r="O2" s="11"/>
      <c r="P2" s="11"/>
      <c r="Q2" s="11"/>
      <c r="R2" s="11"/>
      <c r="S2" s="11"/>
      <c r="T2" s="11"/>
      <c r="U2" s="11"/>
      <c r="V2" s="11"/>
      <c r="W2" s="11"/>
      <c r="X2" s="33"/>
      <c r="Y2" s="33"/>
      <c r="Z2" s="11"/>
      <c r="AA2" s="33"/>
      <c r="AC2" s="138"/>
      <c r="AD2" s="138"/>
      <c r="AE2" s="138"/>
      <c r="AF2" s="138"/>
    </row>
    <row r="3" spans="1:32" ht="17.5">
      <c r="A3" s="139"/>
      <c r="B3" s="12" t="s">
        <v>29</v>
      </c>
      <c r="C3" s="30"/>
      <c r="H3" s="11"/>
      <c r="I3" s="11"/>
      <c r="J3" s="11"/>
      <c r="K3" s="11"/>
      <c r="L3" s="11"/>
      <c r="M3" s="11"/>
      <c r="N3" s="33"/>
      <c r="O3" s="11"/>
      <c r="P3" s="11"/>
      <c r="Q3" s="11"/>
      <c r="R3" s="11"/>
      <c r="S3" s="11"/>
      <c r="T3" s="11"/>
      <c r="U3" s="11"/>
      <c r="V3" s="11"/>
      <c r="W3" s="11"/>
      <c r="X3" s="33"/>
      <c r="Y3" s="33"/>
      <c r="Z3" s="11"/>
      <c r="AA3" s="33"/>
      <c r="AC3" s="138"/>
      <c r="AD3" s="138"/>
      <c r="AE3" s="138"/>
      <c r="AF3" s="138"/>
    </row>
    <row r="4" spans="1:32" ht="17.5">
      <c r="A4" s="139"/>
      <c r="B4" s="12" t="s">
        <v>26</v>
      </c>
      <c r="C4" s="13" t="s">
        <v>28</v>
      </c>
      <c r="H4" s="11"/>
      <c r="I4" s="11"/>
      <c r="J4" s="11"/>
      <c r="K4" s="11"/>
      <c r="L4" s="11"/>
      <c r="M4" s="11"/>
      <c r="N4" s="33"/>
      <c r="O4" s="11"/>
      <c r="P4" s="11"/>
      <c r="Q4" s="11"/>
      <c r="R4" s="11"/>
      <c r="S4" s="11"/>
      <c r="T4" s="11"/>
      <c r="U4" s="11"/>
      <c r="V4" s="11"/>
      <c r="W4" s="11"/>
      <c r="X4" s="33"/>
      <c r="Y4" s="33"/>
      <c r="Z4" s="11"/>
      <c r="AA4" s="33"/>
      <c r="AC4" s="138"/>
      <c r="AD4" s="138"/>
      <c r="AE4" s="138"/>
      <c r="AF4" s="138"/>
    </row>
    <row r="5" spans="1:32" ht="17.5">
      <c r="A5" s="139"/>
      <c r="B5" s="12" t="s">
        <v>24</v>
      </c>
      <c r="C5" s="13" t="s">
        <v>72</v>
      </c>
      <c r="H5" s="11"/>
      <c r="I5" s="11"/>
      <c r="J5" s="11"/>
      <c r="K5" s="11"/>
      <c r="L5" s="11"/>
      <c r="M5" s="11"/>
      <c r="N5" s="33"/>
      <c r="O5" s="11"/>
      <c r="P5" s="11"/>
      <c r="Q5" s="11"/>
      <c r="R5" s="11"/>
      <c r="S5" s="11"/>
      <c r="T5" s="11"/>
      <c r="U5" s="11"/>
      <c r="V5" s="11"/>
      <c r="W5" s="11"/>
      <c r="X5" s="33"/>
      <c r="Y5" s="33"/>
      <c r="Z5" s="11"/>
      <c r="AA5" s="33"/>
      <c r="AC5" s="138"/>
      <c r="AD5" s="138"/>
      <c r="AE5" s="138"/>
      <c r="AF5" s="138"/>
    </row>
    <row r="6" spans="1:32" ht="15" customHeight="1">
      <c r="A6" s="139"/>
      <c r="B6" s="12" t="s">
        <v>25</v>
      </c>
      <c r="C6" s="13" t="s">
        <v>27</v>
      </c>
      <c r="H6" s="11"/>
      <c r="I6" s="140"/>
      <c r="J6" s="11"/>
      <c r="K6" s="11"/>
      <c r="L6" s="11"/>
      <c r="M6" s="11"/>
      <c r="N6" s="33"/>
      <c r="O6" s="11"/>
      <c r="P6" s="11"/>
      <c r="Q6" s="11"/>
      <c r="R6" s="11"/>
      <c r="S6" s="11"/>
      <c r="T6" s="11"/>
      <c r="U6" s="11"/>
      <c r="V6" s="11"/>
      <c r="W6" s="11"/>
      <c r="X6" s="33"/>
      <c r="Y6" s="33"/>
      <c r="Z6" s="11"/>
      <c r="AA6" s="33"/>
      <c r="AC6" s="138"/>
      <c r="AD6" s="138"/>
      <c r="AE6" s="138"/>
      <c r="AF6" s="138"/>
    </row>
    <row r="7" spans="1:32" ht="17.25" customHeight="1">
      <c r="A7" s="139"/>
      <c r="B7" s="53" t="s">
        <v>23</v>
      </c>
      <c r="C7" s="55" t="s">
        <v>101</v>
      </c>
      <c r="E7" s="21"/>
      <c r="H7" s="11"/>
      <c r="I7" s="11"/>
      <c r="J7" s="11"/>
      <c r="K7" s="11"/>
      <c r="L7" s="11"/>
      <c r="M7" s="11"/>
      <c r="N7" s="33"/>
      <c r="O7" s="11"/>
      <c r="P7" s="11"/>
      <c r="Q7" s="11"/>
      <c r="R7" s="11"/>
      <c r="S7" s="11"/>
      <c r="T7" s="11"/>
      <c r="U7" s="11"/>
      <c r="V7" s="11"/>
      <c r="W7" s="11"/>
      <c r="X7" s="33"/>
      <c r="Y7" s="33"/>
      <c r="Z7" s="11"/>
      <c r="AA7" s="33"/>
      <c r="AC7" s="138"/>
      <c r="AD7" s="138"/>
      <c r="AE7" s="138"/>
      <c r="AF7" s="138"/>
    </row>
    <row r="8" spans="1:32" ht="18" thickBot="1">
      <c r="A8" s="139"/>
      <c r="B8" s="14" t="s">
        <v>22</v>
      </c>
      <c r="C8" s="52" t="s">
        <v>98</v>
      </c>
      <c r="E8" s="21"/>
      <c r="H8" s="11"/>
      <c r="J8" s="11"/>
      <c r="K8" s="11"/>
      <c r="L8" s="11"/>
      <c r="M8" s="11"/>
      <c r="N8" s="33"/>
      <c r="O8" s="11"/>
      <c r="P8" s="11"/>
      <c r="Q8" s="11"/>
      <c r="R8" s="11"/>
      <c r="S8" s="11"/>
      <c r="T8" s="11"/>
      <c r="U8" s="11"/>
      <c r="V8" s="11"/>
      <c r="W8" s="11"/>
      <c r="X8" s="33"/>
      <c r="Y8" s="33"/>
      <c r="Z8" s="11"/>
      <c r="AA8" s="33"/>
      <c r="AC8" s="138"/>
      <c r="AD8" s="138"/>
      <c r="AE8" s="138"/>
      <c r="AF8" s="138"/>
    </row>
    <row r="9" spans="1:32" ht="18" thickBot="1">
      <c r="A9" s="139"/>
      <c r="B9" s="15"/>
      <c r="C9" s="16"/>
      <c r="H9" s="11"/>
      <c r="I9" s="11"/>
      <c r="J9" s="11"/>
      <c r="K9" s="11"/>
      <c r="L9" s="11"/>
      <c r="M9" s="11"/>
      <c r="N9" s="33"/>
      <c r="O9" s="11"/>
      <c r="P9" s="11"/>
      <c r="Q9" s="11"/>
      <c r="R9" s="11"/>
      <c r="S9" s="11"/>
      <c r="T9" s="11"/>
      <c r="U9" s="11"/>
      <c r="V9" s="11"/>
      <c r="W9" s="11"/>
      <c r="X9" s="33"/>
      <c r="Y9" s="33"/>
      <c r="Z9" s="11"/>
      <c r="AA9" s="33"/>
      <c r="AC9" s="138"/>
      <c r="AD9" s="138"/>
      <c r="AE9" s="138"/>
      <c r="AF9" s="138"/>
    </row>
    <row r="10" spans="1:32" ht="17.5">
      <c r="A10" s="139"/>
      <c r="B10" s="17" t="s">
        <v>9</v>
      </c>
      <c r="C10" s="18" t="s">
        <v>14</v>
      </c>
      <c r="H10" s="11"/>
      <c r="I10" s="11"/>
      <c r="J10" s="11"/>
      <c r="K10" s="11"/>
      <c r="L10" s="11"/>
      <c r="M10" s="11"/>
      <c r="N10" s="33"/>
      <c r="O10" s="11"/>
      <c r="P10" s="11"/>
      <c r="R10" s="11"/>
      <c r="S10" s="11"/>
      <c r="T10" s="11"/>
      <c r="U10" s="11"/>
      <c r="V10" s="11"/>
      <c r="W10" s="11"/>
      <c r="X10" s="33"/>
      <c r="Y10" s="33"/>
      <c r="Z10" s="11"/>
      <c r="AA10" s="33"/>
      <c r="AC10" s="138"/>
      <c r="AD10" s="138"/>
      <c r="AE10" s="138"/>
      <c r="AF10" s="138"/>
    </row>
    <row r="11" spans="1:32" ht="17.5">
      <c r="A11" s="139"/>
      <c r="B11" s="19" t="s">
        <v>2</v>
      </c>
      <c r="C11" s="20" t="s">
        <v>13</v>
      </c>
      <c r="G11" s="21"/>
      <c r="H11" s="11"/>
      <c r="I11" s="11"/>
      <c r="J11" s="11"/>
      <c r="K11" s="11"/>
      <c r="L11" s="11"/>
      <c r="M11" s="11"/>
      <c r="N11" s="33"/>
      <c r="O11" s="11"/>
      <c r="P11" s="11"/>
      <c r="Q11" s="11"/>
      <c r="R11" s="11"/>
      <c r="S11" s="11"/>
      <c r="T11" s="11"/>
      <c r="U11" s="11"/>
      <c r="V11" s="11"/>
      <c r="W11" s="11"/>
      <c r="X11" s="33"/>
      <c r="Y11" s="33"/>
      <c r="Z11" s="11"/>
      <c r="AA11" s="33"/>
      <c r="AC11" s="138"/>
      <c r="AD11" s="138"/>
      <c r="AE11" s="138"/>
      <c r="AF11" s="138"/>
    </row>
    <row r="12" spans="1:32" ht="17.5">
      <c r="A12" s="139"/>
      <c r="B12" s="19" t="s">
        <v>10</v>
      </c>
      <c r="C12" s="20" t="s">
        <v>15</v>
      </c>
      <c r="G12" s="21"/>
      <c r="H12" s="11"/>
      <c r="I12" s="11"/>
      <c r="J12" s="11"/>
      <c r="K12" s="11"/>
      <c r="L12" s="11"/>
      <c r="M12" s="11"/>
      <c r="N12" s="33"/>
      <c r="O12" s="11"/>
      <c r="P12" s="11"/>
      <c r="Q12" s="11"/>
      <c r="R12" s="11"/>
      <c r="S12" s="11"/>
      <c r="T12" s="11"/>
      <c r="U12" s="11"/>
      <c r="V12" s="11"/>
      <c r="W12" s="11"/>
      <c r="X12" s="33"/>
      <c r="Y12" s="33"/>
      <c r="Z12" s="11"/>
      <c r="AA12" s="33"/>
      <c r="AC12" s="138"/>
      <c r="AD12" s="138"/>
      <c r="AE12" s="138"/>
      <c r="AF12" s="138"/>
    </row>
    <row r="13" spans="1:32" ht="17.5">
      <c r="A13" s="139"/>
      <c r="B13" s="19" t="s">
        <v>11</v>
      </c>
      <c r="C13" s="20" t="s">
        <v>16</v>
      </c>
      <c r="G13" s="21"/>
      <c r="H13" s="11"/>
      <c r="I13" s="11"/>
      <c r="J13" s="11"/>
      <c r="K13" s="11"/>
      <c r="L13" s="11"/>
      <c r="M13" s="11"/>
      <c r="N13" s="33"/>
      <c r="O13" s="11"/>
      <c r="P13" s="11"/>
      <c r="Q13" s="11"/>
      <c r="R13" s="11"/>
      <c r="S13" s="11"/>
      <c r="T13" s="11"/>
      <c r="U13" s="11"/>
      <c r="V13" s="11"/>
      <c r="W13" s="11"/>
      <c r="X13" s="33"/>
      <c r="Y13" s="33"/>
      <c r="Z13" s="11"/>
      <c r="AA13" s="33"/>
      <c r="AC13" s="138"/>
      <c r="AD13" s="138"/>
      <c r="AE13" s="138"/>
      <c r="AF13" s="138"/>
    </row>
    <row r="14" spans="1:32" ht="17.5">
      <c r="A14" s="139"/>
      <c r="B14" s="19" t="s">
        <v>19</v>
      </c>
      <c r="C14" s="20" t="s">
        <v>20</v>
      </c>
      <c r="G14" s="21"/>
      <c r="H14" s="11"/>
      <c r="I14" s="11"/>
      <c r="J14" s="11"/>
      <c r="K14" s="11"/>
      <c r="L14" s="11"/>
      <c r="M14" s="11"/>
      <c r="N14" s="33"/>
      <c r="O14" s="11"/>
      <c r="P14" s="11"/>
      <c r="Q14" s="11"/>
      <c r="R14" s="11"/>
      <c r="S14" s="11"/>
      <c r="T14" s="11"/>
      <c r="U14" s="11"/>
      <c r="V14" s="11"/>
      <c r="W14" s="11"/>
      <c r="X14" s="33"/>
      <c r="Y14" s="33"/>
      <c r="Z14" s="11"/>
      <c r="AA14" s="33"/>
      <c r="AC14" s="138"/>
      <c r="AD14" s="138"/>
      <c r="AE14" s="138"/>
      <c r="AF14" s="138"/>
    </row>
    <row r="15" spans="1:32" ht="17.5">
      <c r="A15" s="139"/>
      <c r="B15" s="19" t="s">
        <v>18</v>
      </c>
      <c r="C15" s="20" t="s">
        <v>17</v>
      </c>
      <c r="G15" s="21"/>
      <c r="H15" s="11"/>
      <c r="I15" s="11"/>
      <c r="J15" s="11"/>
      <c r="K15" s="11"/>
      <c r="L15" s="11"/>
      <c r="M15" s="11"/>
      <c r="N15" s="33"/>
      <c r="O15" s="11"/>
      <c r="P15" s="11"/>
      <c r="Q15" s="11"/>
      <c r="R15" s="11"/>
      <c r="S15" s="11"/>
      <c r="T15" s="11"/>
      <c r="U15" s="11"/>
      <c r="V15" s="11"/>
      <c r="W15" s="11"/>
      <c r="X15" s="33"/>
      <c r="Y15" s="33"/>
      <c r="Z15" s="11"/>
      <c r="AA15" s="33"/>
      <c r="AC15" s="138"/>
      <c r="AD15" s="138"/>
      <c r="AE15" s="138"/>
      <c r="AF15" s="138"/>
    </row>
    <row r="16" spans="1:32" ht="17.5">
      <c r="A16" s="139"/>
      <c r="B16" s="19" t="s">
        <v>3</v>
      </c>
      <c r="C16" s="20" t="s">
        <v>1</v>
      </c>
      <c r="G16" s="21"/>
      <c r="H16" s="11"/>
      <c r="I16" s="11"/>
      <c r="J16" s="11"/>
      <c r="K16" s="11"/>
      <c r="L16" s="11"/>
      <c r="M16" s="11"/>
      <c r="N16" s="33"/>
      <c r="O16" s="11"/>
      <c r="P16" s="11"/>
      <c r="Q16" s="11"/>
      <c r="R16" s="11"/>
      <c r="S16" s="11"/>
      <c r="T16" s="11"/>
      <c r="U16" s="11"/>
      <c r="V16" s="11"/>
      <c r="W16" s="11"/>
      <c r="X16" s="33"/>
      <c r="Y16" s="33"/>
      <c r="Z16" s="11"/>
      <c r="AA16" s="33"/>
      <c r="AC16" s="138"/>
      <c r="AD16" s="138"/>
      <c r="AE16" s="138"/>
      <c r="AF16" s="138"/>
    </row>
    <row r="17" spans="1:34" ht="18" thickBot="1">
      <c r="A17" s="139"/>
      <c r="B17" s="22" t="s">
        <v>21</v>
      </c>
      <c r="C17" s="23" t="s">
        <v>12</v>
      </c>
      <c r="D17" s="21"/>
      <c r="E17" s="11"/>
      <c r="F17" s="11"/>
      <c r="G17" s="11"/>
      <c r="H17" s="11"/>
      <c r="I17" s="11"/>
      <c r="J17" s="11"/>
      <c r="K17" s="11"/>
      <c r="L17" s="11"/>
      <c r="M17" s="11"/>
      <c r="N17" s="33"/>
      <c r="O17" s="11"/>
      <c r="P17" s="11"/>
      <c r="Q17" s="11"/>
      <c r="R17" s="11"/>
      <c r="S17" s="11"/>
      <c r="T17" s="11"/>
      <c r="U17" s="11"/>
      <c r="V17" s="11"/>
      <c r="W17" s="11"/>
      <c r="X17" s="33"/>
      <c r="Y17" s="33"/>
      <c r="Z17" s="11"/>
      <c r="AA17" s="33"/>
      <c r="AC17" s="138"/>
      <c r="AD17" s="138"/>
      <c r="AE17" s="138"/>
      <c r="AF17" s="138"/>
    </row>
    <row r="18" spans="1:34" ht="18" thickBot="1">
      <c r="A18" s="13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3"/>
      <c r="O18" s="11"/>
      <c r="P18" s="11"/>
      <c r="Q18" s="11"/>
      <c r="R18" s="11"/>
      <c r="S18" s="11"/>
      <c r="T18" s="11"/>
      <c r="U18" s="11"/>
      <c r="V18" s="11"/>
      <c r="W18" s="11"/>
      <c r="X18" s="33"/>
      <c r="Y18" s="33"/>
      <c r="Z18" s="11"/>
      <c r="AA18" s="42"/>
      <c r="AC18" s="138"/>
      <c r="AD18" s="138"/>
      <c r="AE18" s="138"/>
      <c r="AF18" s="138"/>
    </row>
    <row r="19" spans="1:34" ht="15" customHeight="1" thickBot="1">
      <c r="A19" s="473" t="s">
        <v>55</v>
      </c>
      <c r="B19" s="434" t="s">
        <v>5</v>
      </c>
      <c r="C19" s="434" t="s">
        <v>6</v>
      </c>
      <c r="D19" s="491" t="s">
        <v>7</v>
      </c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422"/>
      <c r="Z19" s="516" t="s">
        <v>32</v>
      </c>
      <c r="AA19" s="492" t="s">
        <v>31</v>
      </c>
      <c r="AC19" s="141"/>
      <c r="AD19" s="141"/>
      <c r="AE19" s="141"/>
      <c r="AF19" s="141"/>
      <c r="AG19" s="141"/>
      <c r="AH19" s="141"/>
    </row>
    <row r="20" spans="1:34" ht="14.5" thickBot="1">
      <c r="A20" s="474"/>
      <c r="B20" s="435"/>
      <c r="C20" s="435"/>
      <c r="D20" s="426" t="s">
        <v>49</v>
      </c>
      <c r="E20" s="427"/>
      <c r="F20" s="427"/>
      <c r="G20" s="427"/>
      <c r="H20" s="427"/>
      <c r="I20" s="427"/>
      <c r="J20" s="427"/>
      <c r="K20" s="427"/>
      <c r="L20" s="427"/>
      <c r="M20" s="427"/>
      <c r="N20" s="428"/>
      <c r="O20" s="426" t="s">
        <v>57</v>
      </c>
      <c r="P20" s="427"/>
      <c r="Q20" s="427"/>
      <c r="R20" s="427"/>
      <c r="S20" s="427"/>
      <c r="T20" s="427"/>
      <c r="U20" s="427"/>
      <c r="V20" s="427"/>
      <c r="W20" s="427"/>
      <c r="X20" s="427"/>
      <c r="Y20" s="428"/>
      <c r="Z20" s="517"/>
      <c r="AA20" s="493"/>
      <c r="AC20" s="141"/>
      <c r="AD20" s="141"/>
      <c r="AE20" s="141"/>
      <c r="AF20" s="141"/>
      <c r="AG20" s="141"/>
      <c r="AH20" s="141"/>
    </row>
    <row r="21" spans="1:34" ht="93.5" thickBot="1">
      <c r="A21" s="518"/>
      <c r="B21" s="519"/>
      <c r="C21" s="519"/>
      <c r="D21" s="46" t="s">
        <v>9</v>
      </c>
      <c r="E21" s="46" t="s">
        <v>2</v>
      </c>
      <c r="F21" s="46" t="s">
        <v>10</v>
      </c>
      <c r="G21" s="46" t="s">
        <v>11</v>
      </c>
      <c r="H21" s="142" t="s">
        <v>102</v>
      </c>
      <c r="I21" s="46" t="s">
        <v>18</v>
      </c>
      <c r="J21" s="46" t="s">
        <v>1</v>
      </c>
      <c r="K21" s="46" t="s">
        <v>12</v>
      </c>
      <c r="L21" s="520" t="s">
        <v>8</v>
      </c>
      <c r="M21" s="47" t="s">
        <v>0</v>
      </c>
      <c r="N21" s="88" t="s">
        <v>30</v>
      </c>
      <c r="O21" s="46" t="s">
        <v>9</v>
      </c>
      <c r="P21" s="46" t="s">
        <v>2</v>
      </c>
      <c r="Q21" s="46" t="s">
        <v>10</v>
      </c>
      <c r="R21" s="46" t="s">
        <v>11</v>
      </c>
      <c r="S21" s="142" t="s">
        <v>102</v>
      </c>
      <c r="T21" s="46" t="s">
        <v>18</v>
      </c>
      <c r="U21" s="46" t="s">
        <v>1</v>
      </c>
      <c r="V21" s="46" t="s">
        <v>12</v>
      </c>
      <c r="W21" s="520" t="s">
        <v>8</v>
      </c>
      <c r="X21" s="47" t="s">
        <v>0</v>
      </c>
      <c r="Y21" s="88" t="s">
        <v>30</v>
      </c>
      <c r="Z21" s="521"/>
      <c r="AA21" s="494"/>
      <c r="AC21" s="141"/>
      <c r="AD21" s="141"/>
      <c r="AE21" s="141"/>
      <c r="AF21" s="141"/>
      <c r="AG21" s="141"/>
      <c r="AH21" s="141"/>
    </row>
    <row r="22" spans="1:34" ht="14.5" thickBot="1">
      <c r="A22" s="522" t="s">
        <v>36</v>
      </c>
      <c r="B22" s="523" t="s">
        <v>248</v>
      </c>
      <c r="C22" s="260" t="s">
        <v>119</v>
      </c>
      <c r="D22" s="524"/>
      <c r="E22" s="525"/>
      <c r="F22" s="188">
        <v>14</v>
      </c>
      <c r="G22" s="188">
        <v>56</v>
      </c>
      <c r="H22" s="526"/>
      <c r="I22" s="527"/>
      <c r="J22" s="527"/>
      <c r="K22" s="528"/>
      <c r="L22" s="529">
        <f>K22+J22+I22+H22+G22+F22+E22+D22</f>
        <v>70</v>
      </c>
      <c r="M22" s="530">
        <v>3</v>
      </c>
      <c r="N22" s="531" t="s">
        <v>77</v>
      </c>
      <c r="O22" s="532"/>
      <c r="P22" s="533"/>
      <c r="Q22" s="188">
        <v>14</v>
      </c>
      <c r="R22" s="188">
        <v>56</v>
      </c>
      <c r="S22" s="534"/>
      <c r="T22" s="533"/>
      <c r="U22" s="533"/>
      <c r="V22" s="535"/>
      <c r="W22" s="18">
        <v>70</v>
      </c>
      <c r="X22" s="536">
        <v>3</v>
      </c>
      <c r="Y22" s="537" t="s">
        <v>77</v>
      </c>
      <c r="Z22" s="538">
        <v>70</v>
      </c>
      <c r="AA22" s="539">
        <v>3</v>
      </c>
      <c r="AC22" s="141"/>
      <c r="AD22" s="141"/>
      <c r="AE22" s="141"/>
      <c r="AF22" s="141"/>
      <c r="AG22" s="141"/>
      <c r="AH22" s="141"/>
    </row>
    <row r="23" spans="1:34" ht="25.5" thickBot="1">
      <c r="A23" s="522" t="s">
        <v>37</v>
      </c>
      <c r="B23" s="523" t="s">
        <v>249</v>
      </c>
      <c r="C23" s="260" t="s">
        <v>65</v>
      </c>
      <c r="D23" s="63"/>
      <c r="E23" s="80"/>
      <c r="F23" s="80">
        <v>26</v>
      </c>
      <c r="G23" s="80">
        <v>54</v>
      </c>
      <c r="H23" s="540"/>
      <c r="I23" s="63"/>
      <c r="J23" s="63"/>
      <c r="K23" s="332"/>
      <c r="L23" s="541">
        <f>K23+J23+I23+H23+G23+F23+E23+D23</f>
        <v>80</v>
      </c>
      <c r="M23" s="384">
        <v>5</v>
      </c>
      <c r="N23" s="381" t="s">
        <v>77</v>
      </c>
      <c r="O23" s="542"/>
      <c r="P23" s="79"/>
      <c r="Q23" s="80"/>
      <c r="R23" s="80"/>
      <c r="S23" s="89"/>
      <c r="T23" s="80"/>
      <c r="U23" s="80"/>
      <c r="V23" s="143"/>
      <c r="W23" s="20"/>
      <c r="X23" s="130"/>
      <c r="Y23" s="543"/>
      <c r="Z23" s="544">
        <v>80</v>
      </c>
      <c r="AA23" s="545">
        <v>5</v>
      </c>
      <c r="AC23" s="141"/>
      <c r="AD23" s="141"/>
      <c r="AE23" s="141"/>
      <c r="AF23" s="141"/>
      <c r="AG23" s="141"/>
      <c r="AH23" s="141"/>
    </row>
    <row r="24" spans="1:34" ht="14.5" thickBot="1">
      <c r="A24" s="546" t="s">
        <v>38</v>
      </c>
      <c r="B24" s="547" t="s">
        <v>250</v>
      </c>
      <c r="C24" s="260" t="s">
        <v>65</v>
      </c>
      <c r="D24" s="548"/>
      <c r="E24" s="549"/>
      <c r="F24" s="549"/>
      <c r="G24" s="549"/>
      <c r="H24" s="550"/>
      <c r="I24" s="548"/>
      <c r="J24" s="548"/>
      <c r="K24" s="551"/>
      <c r="L24" s="552"/>
      <c r="M24" s="553"/>
      <c r="N24" s="554"/>
      <c r="O24" s="555"/>
      <c r="P24" s="549"/>
      <c r="Q24" s="144">
        <v>10</v>
      </c>
      <c r="R24" s="144">
        <v>50</v>
      </c>
      <c r="S24" s="556"/>
      <c r="T24" s="557"/>
      <c r="U24" s="557"/>
      <c r="V24" s="558"/>
      <c r="W24" s="559">
        <f>V24+U24+T24+S24+R24+Q24+P24+O24</f>
        <v>60</v>
      </c>
      <c r="X24" s="560">
        <v>4</v>
      </c>
      <c r="Y24" s="561" t="s">
        <v>77</v>
      </c>
      <c r="Z24" s="562">
        <v>60</v>
      </c>
      <c r="AA24" s="563">
        <v>4</v>
      </c>
      <c r="AB24" s="564"/>
      <c r="AC24" s="141"/>
      <c r="AD24" s="141"/>
      <c r="AE24" s="141"/>
      <c r="AF24" s="141"/>
      <c r="AG24" s="141"/>
      <c r="AH24" s="141"/>
    </row>
    <row r="25" spans="1:34" ht="14.25" customHeight="1">
      <c r="A25" s="489" t="s">
        <v>39</v>
      </c>
      <c r="B25" s="565" t="s">
        <v>251</v>
      </c>
      <c r="C25" s="566" t="s">
        <v>97</v>
      </c>
      <c r="D25" s="567"/>
      <c r="E25" s="567"/>
      <c r="F25" s="567"/>
      <c r="G25" s="567"/>
      <c r="H25" s="567"/>
      <c r="I25" s="567"/>
      <c r="J25" s="567"/>
      <c r="K25" s="568"/>
      <c r="L25" s="569">
        <v>306</v>
      </c>
      <c r="M25" s="383">
        <v>17</v>
      </c>
      <c r="N25" s="434" t="s">
        <v>77</v>
      </c>
      <c r="O25" s="274"/>
      <c r="P25" s="84"/>
      <c r="Q25" s="84"/>
      <c r="R25" s="84"/>
      <c r="S25" s="84"/>
      <c r="T25" s="84"/>
      <c r="U25" s="84"/>
      <c r="V25" s="85"/>
      <c r="W25" s="570"/>
      <c r="X25" s="571"/>
      <c r="Y25" s="489" t="s">
        <v>77</v>
      </c>
      <c r="Z25" s="572">
        <f>L26+L27+L28+L29+L30+L31+L32+L33+L34</f>
        <v>306</v>
      </c>
      <c r="AA25" s="573">
        <f>M26+M27+M28+M29+M30+M31+M32+M33+M34</f>
        <v>17</v>
      </c>
      <c r="AB25" s="147"/>
      <c r="AC25" s="141"/>
      <c r="AD25" s="141"/>
      <c r="AE25" s="141"/>
      <c r="AF25" s="141"/>
      <c r="AG25" s="141"/>
      <c r="AH25" s="141"/>
    </row>
    <row r="26" spans="1:34" ht="14.25" customHeight="1">
      <c r="A26" s="483"/>
      <c r="B26" s="114" t="s">
        <v>252</v>
      </c>
      <c r="C26" s="574" t="s">
        <v>253</v>
      </c>
      <c r="D26" s="72"/>
      <c r="E26" s="72"/>
      <c r="F26" s="25">
        <v>15</v>
      </c>
      <c r="G26" s="25">
        <v>25</v>
      </c>
      <c r="H26" s="72"/>
      <c r="I26" s="72"/>
      <c r="J26" s="72"/>
      <c r="K26" s="81"/>
      <c r="L26" s="575">
        <f t="shared" ref="L26:L49" si="0">K26+J26+I26+H26+G26+F26+E26+D26</f>
        <v>40</v>
      </c>
      <c r="M26" s="576">
        <v>3</v>
      </c>
      <c r="N26" s="435"/>
      <c r="O26" s="24"/>
      <c r="P26" s="25"/>
      <c r="Q26" s="72"/>
      <c r="R26" s="72"/>
      <c r="S26" s="25"/>
      <c r="T26" s="25"/>
      <c r="U26" s="25"/>
      <c r="V26" s="26"/>
      <c r="W26" s="577"/>
      <c r="X26" s="578"/>
      <c r="Y26" s="579"/>
      <c r="Z26" s="579"/>
      <c r="AA26" s="580"/>
      <c r="AB26" s="147"/>
      <c r="AC26" s="141"/>
      <c r="AD26" s="141"/>
      <c r="AE26" s="141"/>
      <c r="AF26" s="141"/>
      <c r="AG26" s="141"/>
      <c r="AH26" s="141"/>
    </row>
    <row r="27" spans="1:34" ht="14.25" customHeight="1">
      <c r="A27" s="483"/>
      <c r="B27" s="115" t="s">
        <v>254</v>
      </c>
      <c r="C27" s="574" t="s">
        <v>97</v>
      </c>
      <c r="D27" s="25">
        <v>5</v>
      </c>
      <c r="E27" s="25"/>
      <c r="F27" s="25">
        <v>8</v>
      </c>
      <c r="G27" s="25">
        <v>12</v>
      </c>
      <c r="H27" s="72"/>
      <c r="I27" s="72"/>
      <c r="J27" s="72"/>
      <c r="K27" s="81"/>
      <c r="L27" s="575">
        <f t="shared" si="0"/>
        <v>25</v>
      </c>
      <c r="M27" s="576">
        <v>2</v>
      </c>
      <c r="N27" s="435"/>
      <c r="O27" s="24"/>
      <c r="P27" s="25"/>
      <c r="Q27" s="72"/>
      <c r="R27" s="72"/>
      <c r="S27" s="72"/>
      <c r="T27" s="25"/>
      <c r="U27" s="25"/>
      <c r="V27" s="26"/>
      <c r="W27" s="581"/>
      <c r="X27" s="582"/>
      <c r="Y27" s="579"/>
      <c r="Z27" s="579"/>
      <c r="AA27" s="580"/>
      <c r="AB27" s="147"/>
      <c r="AC27" s="141"/>
      <c r="AD27" s="141"/>
      <c r="AE27" s="141"/>
      <c r="AF27" s="141"/>
      <c r="AG27" s="141"/>
      <c r="AH27" s="141"/>
    </row>
    <row r="28" spans="1:34" ht="14.25" customHeight="1">
      <c r="A28" s="483"/>
      <c r="B28" s="114" t="s">
        <v>255</v>
      </c>
      <c r="C28" s="113" t="s">
        <v>256</v>
      </c>
      <c r="D28" s="72"/>
      <c r="E28" s="72"/>
      <c r="F28" s="25">
        <v>15</v>
      </c>
      <c r="G28" s="25">
        <v>15</v>
      </c>
      <c r="H28" s="72"/>
      <c r="I28" s="72"/>
      <c r="J28" s="72"/>
      <c r="K28" s="81"/>
      <c r="L28" s="575">
        <f t="shared" si="0"/>
        <v>30</v>
      </c>
      <c r="M28" s="576">
        <v>2</v>
      </c>
      <c r="N28" s="435"/>
      <c r="O28" s="583"/>
      <c r="P28" s="72"/>
      <c r="Q28" s="72"/>
      <c r="R28" s="72"/>
      <c r="S28" s="72"/>
      <c r="T28" s="25"/>
      <c r="U28" s="25"/>
      <c r="V28" s="26"/>
      <c r="W28" s="581"/>
      <c r="X28" s="582"/>
      <c r="Y28" s="579"/>
      <c r="Z28" s="579"/>
      <c r="AA28" s="580"/>
      <c r="AB28" s="147"/>
      <c r="AC28" s="141"/>
      <c r="AD28" s="141"/>
      <c r="AE28" s="141"/>
      <c r="AF28" s="141"/>
      <c r="AG28" s="141"/>
      <c r="AH28" s="141"/>
    </row>
    <row r="29" spans="1:34" ht="14.25" customHeight="1">
      <c r="A29" s="483"/>
      <c r="B29" s="114" t="s">
        <v>257</v>
      </c>
      <c r="C29" s="574" t="s">
        <v>258</v>
      </c>
      <c r="D29" s="72"/>
      <c r="E29" s="584"/>
      <c r="F29" s="70">
        <v>12</v>
      </c>
      <c r="G29" s="70">
        <v>8</v>
      </c>
      <c r="H29" s="585"/>
      <c r="I29" s="584"/>
      <c r="J29" s="584"/>
      <c r="K29" s="586"/>
      <c r="L29" s="575">
        <f t="shared" si="0"/>
        <v>20</v>
      </c>
      <c r="M29" s="576">
        <v>1</v>
      </c>
      <c r="N29" s="435"/>
      <c r="O29" s="115"/>
      <c r="P29" s="62"/>
      <c r="Q29" s="585"/>
      <c r="R29" s="585"/>
      <c r="S29" s="585"/>
      <c r="T29" s="62"/>
      <c r="U29" s="62"/>
      <c r="V29" s="574"/>
      <c r="W29" s="581"/>
      <c r="X29" s="582"/>
      <c r="Y29" s="579"/>
      <c r="Z29" s="579"/>
      <c r="AA29" s="580"/>
      <c r="AB29" s="147"/>
      <c r="AC29" s="141"/>
      <c r="AD29" s="141"/>
      <c r="AE29" s="141"/>
      <c r="AF29" s="141"/>
      <c r="AG29" s="141"/>
      <c r="AH29" s="141"/>
    </row>
    <row r="30" spans="1:34" ht="14.25" customHeight="1">
      <c r="A30" s="483"/>
      <c r="B30" s="114" t="s">
        <v>259</v>
      </c>
      <c r="C30" s="62" t="s">
        <v>260</v>
      </c>
      <c r="D30" s="72"/>
      <c r="E30" s="72"/>
      <c r="F30" s="70">
        <v>10</v>
      </c>
      <c r="G30" s="25">
        <v>20</v>
      </c>
      <c r="H30" s="72"/>
      <c r="I30" s="72"/>
      <c r="J30" s="72"/>
      <c r="K30" s="81"/>
      <c r="L30" s="575">
        <f t="shared" si="0"/>
        <v>30</v>
      </c>
      <c r="M30" s="576">
        <v>2</v>
      </c>
      <c r="N30" s="435"/>
      <c r="O30" s="24"/>
      <c r="P30" s="25"/>
      <c r="Q30" s="70">
        <v>10</v>
      </c>
      <c r="R30" s="25">
        <v>20</v>
      </c>
      <c r="S30" s="72"/>
      <c r="T30" s="25"/>
      <c r="U30" s="25"/>
      <c r="V30" s="26"/>
      <c r="W30" s="575">
        <f t="shared" ref="W30:W31" si="1">V30+U30+T30+S30+R30+Q30+P30+O30</f>
        <v>30</v>
      </c>
      <c r="X30" s="587">
        <v>2</v>
      </c>
      <c r="Y30" s="579"/>
      <c r="Z30" s="579"/>
      <c r="AA30" s="580"/>
      <c r="AB30" s="147"/>
      <c r="AC30" s="141"/>
      <c r="AD30" s="141"/>
      <c r="AE30" s="141"/>
      <c r="AF30" s="141"/>
      <c r="AG30" s="141"/>
      <c r="AH30" s="141"/>
    </row>
    <row r="31" spans="1:34" ht="14.25" customHeight="1">
      <c r="A31" s="483"/>
      <c r="B31" s="588" t="s">
        <v>261</v>
      </c>
      <c r="C31" s="574" t="s">
        <v>93</v>
      </c>
      <c r="D31" s="72"/>
      <c r="E31" s="72"/>
      <c r="F31" s="25">
        <v>14</v>
      </c>
      <c r="G31" s="25">
        <v>28</v>
      </c>
      <c r="H31" s="72"/>
      <c r="I31" s="72"/>
      <c r="J31" s="72"/>
      <c r="K31" s="81"/>
      <c r="L31" s="575">
        <f t="shared" si="0"/>
        <v>42</v>
      </c>
      <c r="M31" s="576">
        <v>2</v>
      </c>
      <c r="N31" s="435"/>
      <c r="O31" s="24"/>
      <c r="P31" s="25"/>
      <c r="Q31" s="25">
        <v>14</v>
      </c>
      <c r="R31" s="25">
        <v>28</v>
      </c>
      <c r="S31" s="25"/>
      <c r="T31" s="25"/>
      <c r="U31" s="25"/>
      <c r="V31" s="26"/>
      <c r="W31" s="575">
        <f t="shared" si="1"/>
        <v>42</v>
      </c>
      <c r="X31" s="587">
        <v>2</v>
      </c>
      <c r="Y31" s="579"/>
      <c r="Z31" s="579"/>
      <c r="AA31" s="580"/>
      <c r="AB31" s="147"/>
      <c r="AC31" s="141"/>
      <c r="AD31" s="141"/>
      <c r="AE31" s="141"/>
      <c r="AF31" s="141"/>
      <c r="AG31" s="141"/>
      <c r="AH31" s="141"/>
    </row>
    <row r="32" spans="1:34" ht="14.25" customHeight="1">
      <c r="A32" s="483"/>
      <c r="B32" s="589" t="s">
        <v>262</v>
      </c>
      <c r="C32" s="574" t="s">
        <v>263</v>
      </c>
      <c r="D32" s="258"/>
      <c r="E32" s="72"/>
      <c r="F32" s="25">
        <v>14</v>
      </c>
      <c r="G32" s="25">
        <v>38</v>
      </c>
      <c r="H32" s="25"/>
      <c r="I32" s="25"/>
      <c r="J32" s="72"/>
      <c r="K32" s="81"/>
      <c r="L32" s="575">
        <f t="shared" si="0"/>
        <v>52</v>
      </c>
      <c r="M32" s="576">
        <v>3</v>
      </c>
      <c r="N32" s="435"/>
      <c r="O32" s="24"/>
      <c r="P32" s="25"/>
      <c r="Q32" s="72"/>
      <c r="R32" s="72"/>
      <c r="S32" s="72"/>
      <c r="T32" s="25"/>
      <c r="U32" s="25"/>
      <c r="V32" s="26"/>
      <c r="W32" s="581"/>
      <c r="X32" s="582"/>
      <c r="Y32" s="579"/>
      <c r="Z32" s="579"/>
      <c r="AA32" s="580"/>
      <c r="AB32" s="147"/>
      <c r="AC32" s="141"/>
      <c r="AD32" s="141"/>
      <c r="AE32" s="141"/>
      <c r="AF32" s="141"/>
      <c r="AG32" s="141"/>
      <c r="AH32" s="141"/>
    </row>
    <row r="33" spans="1:34" ht="14.25" customHeight="1">
      <c r="A33" s="483"/>
      <c r="B33" s="379" t="s">
        <v>264</v>
      </c>
      <c r="C33" s="574" t="s">
        <v>97</v>
      </c>
      <c r="D33" s="258"/>
      <c r="E33" s="72"/>
      <c r="F33" s="25">
        <v>5</v>
      </c>
      <c r="G33" s="25">
        <v>10</v>
      </c>
      <c r="H33" s="25"/>
      <c r="I33" s="25"/>
      <c r="J33" s="72"/>
      <c r="K33" s="81"/>
      <c r="L33" s="575">
        <f t="shared" si="0"/>
        <v>15</v>
      </c>
      <c r="M33" s="576">
        <v>1</v>
      </c>
      <c r="N33" s="435"/>
      <c r="O33" s="24"/>
      <c r="P33" s="25"/>
      <c r="Q33" s="72"/>
      <c r="R33" s="72"/>
      <c r="S33" s="72"/>
      <c r="T33" s="25"/>
      <c r="U33" s="25"/>
      <c r="V33" s="26"/>
      <c r="W33" s="581"/>
      <c r="X33" s="582"/>
      <c r="Y33" s="579"/>
      <c r="Z33" s="579"/>
      <c r="AA33" s="580"/>
      <c r="AB33" s="147"/>
      <c r="AC33" s="141"/>
      <c r="AD33" s="141"/>
      <c r="AE33" s="141"/>
      <c r="AF33" s="141"/>
      <c r="AG33" s="141"/>
      <c r="AH33" s="141"/>
    </row>
    <row r="34" spans="1:34" ht="15" customHeight="1" thickBot="1">
      <c r="A34" s="484"/>
      <c r="B34" s="590" t="s">
        <v>265</v>
      </c>
      <c r="C34" s="591" t="s">
        <v>266</v>
      </c>
      <c r="D34" s="592"/>
      <c r="E34" s="593"/>
      <c r="F34" s="270">
        <v>16</v>
      </c>
      <c r="G34" s="270">
        <v>36</v>
      </c>
      <c r="H34" s="270"/>
      <c r="I34" s="270"/>
      <c r="J34" s="593"/>
      <c r="K34" s="594"/>
      <c r="L34" s="595">
        <f>K34+J34+I34+H34+G34+F34+E34+D34</f>
        <v>52</v>
      </c>
      <c r="M34" s="596">
        <v>1</v>
      </c>
      <c r="N34" s="476"/>
      <c r="O34" s="350"/>
      <c r="P34" s="270"/>
      <c r="Q34" s="593"/>
      <c r="R34" s="593"/>
      <c r="S34" s="593"/>
      <c r="T34" s="270"/>
      <c r="U34" s="270"/>
      <c r="V34" s="349"/>
      <c r="W34" s="597"/>
      <c r="X34" s="598"/>
      <c r="Y34" s="599"/>
      <c r="Z34" s="599"/>
      <c r="AA34" s="600"/>
      <c r="AB34" s="147"/>
      <c r="AC34" s="141"/>
      <c r="AD34" s="141"/>
      <c r="AE34" s="141"/>
      <c r="AF34" s="141"/>
      <c r="AG34" s="141"/>
      <c r="AH34" s="141"/>
    </row>
    <row r="35" spans="1:34" ht="14.5" thickBot="1">
      <c r="A35" s="601" t="s">
        <v>40</v>
      </c>
      <c r="B35" s="602" t="s">
        <v>267</v>
      </c>
      <c r="C35" s="603" t="s">
        <v>103</v>
      </c>
      <c r="D35" s="604"/>
      <c r="E35" s="605"/>
      <c r="F35" s="606">
        <v>9</v>
      </c>
      <c r="G35" s="606">
        <v>15</v>
      </c>
      <c r="H35" s="606"/>
      <c r="I35" s="606"/>
      <c r="J35" s="605"/>
      <c r="K35" s="607"/>
      <c r="L35" s="608">
        <f t="shared" si="0"/>
        <v>24</v>
      </c>
      <c r="M35" s="609">
        <v>3</v>
      </c>
      <c r="N35" s="610" t="s">
        <v>77</v>
      </c>
      <c r="O35" s="611"/>
      <c r="P35" s="606"/>
      <c r="Q35" s="605"/>
      <c r="R35" s="605"/>
      <c r="S35" s="606"/>
      <c r="T35" s="606"/>
      <c r="U35" s="606"/>
      <c r="V35" s="612"/>
      <c r="W35" s="613"/>
      <c r="X35" s="614"/>
      <c r="Y35" s="615"/>
      <c r="Z35" s="616">
        <v>24</v>
      </c>
      <c r="AA35" s="617">
        <v>3</v>
      </c>
      <c r="AC35" s="141"/>
      <c r="AD35" s="141"/>
      <c r="AE35" s="141"/>
      <c r="AF35" s="141"/>
      <c r="AG35" s="141"/>
      <c r="AH35" s="141"/>
    </row>
    <row r="36" spans="1:34" ht="14.25" customHeight="1">
      <c r="A36" s="489" t="s">
        <v>41</v>
      </c>
      <c r="B36" s="618" t="s">
        <v>268</v>
      </c>
      <c r="C36" s="619" t="s">
        <v>104</v>
      </c>
      <c r="D36" s="620"/>
      <c r="E36" s="621"/>
      <c r="F36" s="621"/>
      <c r="G36" s="621"/>
      <c r="H36" s="621"/>
      <c r="I36" s="621"/>
      <c r="J36" s="621"/>
      <c r="K36" s="622"/>
      <c r="L36" s="623"/>
      <c r="M36" s="624"/>
      <c r="N36" s="489"/>
      <c r="O36" s="625"/>
      <c r="P36" s="621"/>
      <c r="Q36" s="621"/>
      <c r="R36" s="621"/>
      <c r="S36" s="621"/>
      <c r="T36" s="621"/>
      <c r="U36" s="621"/>
      <c r="V36" s="622"/>
      <c r="W36" s="569">
        <v>220</v>
      </c>
      <c r="X36" s="626">
        <v>12</v>
      </c>
      <c r="Y36" s="434" t="s">
        <v>77</v>
      </c>
      <c r="Z36" s="627">
        <f>W37+W38+W39+W40+W41+W42+W43+W44</f>
        <v>220</v>
      </c>
      <c r="AA36" s="628">
        <f>X37+X38+X39+X40+X41+X42+X43+X44</f>
        <v>12</v>
      </c>
      <c r="AC36" s="141"/>
      <c r="AD36" s="141"/>
      <c r="AE36" s="141"/>
      <c r="AF36" s="141"/>
      <c r="AG36" s="141"/>
      <c r="AH36" s="141"/>
    </row>
    <row r="37" spans="1:34" ht="14.25" customHeight="1">
      <c r="A37" s="483"/>
      <c r="B37" s="189" t="s">
        <v>269</v>
      </c>
      <c r="C37" s="62" t="s">
        <v>270</v>
      </c>
      <c r="D37" s="629"/>
      <c r="E37" s="585"/>
      <c r="F37" s="585"/>
      <c r="G37" s="585"/>
      <c r="H37" s="585"/>
      <c r="I37" s="585"/>
      <c r="J37" s="585"/>
      <c r="K37" s="630"/>
      <c r="L37" s="581"/>
      <c r="M37" s="631"/>
      <c r="N37" s="483"/>
      <c r="O37" s="632"/>
      <c r="P37" s="585"/>
      <c r="Q37" s="70">
        <v>8</v>
      </c>
      <c r="R37" s="70">
        <v>16</v>
      </c>
      <c r="S37" s="585"/>
      <c r="T37" s="585"/>
      <c r="U37" s="585"/>
      <c r="V37" s="630"/>
      <c r="W37" s="575">
        <f>V37+U37+T37+S37+R37+Q37+P37+O37</f>
        <v>24</v>
      </c>
      <c r="X37" s="633">
        <v>1</v>
      </c>
      <c r="Y37" s="435"/>
      <c r="Z37" s="634"/>
      <c r="AA37" s="635"/>
      <c r="AC37" s="141"/>
      <c r="AD37" s="141"/>
      <c r="AE37" s="141"/>
      <c r="AF37" s="141"/>
      <c r="AG37" s="141"/>
      <c r="AH37" s="141"/>
    </row>
    <row r="38" spans="1:34" s="90" customFormat="1" ht="14.25" customHeight="1">
      <c r="A38" s="483"/>
      <c r="B38" s="189" t="s">
        <v>271</v>
      </c>
      <c r="C38" s="62" t="s">
        <v>272</v>
      </c>
      <c r="D38" s="629"/>
      <c r="E38" s="585"/>
      <c r="F38" s="585"/>
      <c r="G38" s="585"/>
      <c r="H38" s="585"/>
      <c r="I38" s="585"/>
      <c r="J38" s="585"/>
      <c r="K38" s="630"/>
      <c r="L38" s="581"/>
      <c r="M38" s="631"/>
      <c r="N38" s="483"/>
      <c r="O38" s="334">
        <v>6</v>
      </c>
      <c r="P38" s="70"/>
      <c r="Q38" s="70">
        <v>9</v>
      </c>
      <c r="R38" s="70">
        <v>17</v>
      </c>
      <c r="S38" s="585"/>
      <c r="T38" s="585"/>
      <c r="U38" s="585"/>
      <c r="V38" s="630"/>
      <c r="W38" s="575">
        <f>V38+U38+T38+S38+R38+Q38+P38+O38</f>
        <v>32</v>
      </c>
      <c r="X38" s="633">
        <v>2</v>
      </c>
      <c r="Y38" s="435"/>
      <c r="Z38" s="634"/>
      <c r="AA38" s="635"/>
      <c r="AC38" s="145"/>
      <c r="AD38" s="145"/>
      <c r="AE38" s="145"/>
      <c r="AF38" s="145"/>
      <c r="AG38" s="145"/>
      <c r="AH38" s="145"/>
    </row>
    <row r="39" spans="1:34" s="90" customFormat="1" ht="14.25" customHeight="1">
      <c r="A39" s="483"/>
      <c r="B39" s="189" t="s">
        <v>273</v>
      </c>
      <c r="C39" s="62" t="s">
        <v>274</v>
      </c>
      <c r="D39" s="629"/>
      <c r="E39" s="585"/>
      <c r="F39" s="585"/>
      <c r="G39" s="585"/>
      <c r="H39" s="585"/>
      <c r="I39" s="585"/>
      <c r="J39" s="585"/>
      <c r="K39" s="630"/>
      <c r="L39" s="581"/>
      <c r="M39" s="631"/>
      <c r="N39" s="483"/>
      <c r="O39" s="632"/>
      <c r="P39" s="585"/>
      <c r="Q39" s="70">
        <v>20</v>
      </c>
      <c r="R39" s="70">
        <v>20</v>
      </c>
      <c r="S39" s="585"/>
      <c r="T39" s="585"/>
      <c r="U39" s="585"/>
      <c r="V39" s="630"/>
      <c r="W39" s="575">
        <f>V39+U39+T39+S39+R39+Q39+P39+O39</f>
        <v>40</v>
      </c>
      <c r="X39" s="633">
        <v>2</v>
      </c>
      <c r="Y39" s="435"/>
      <c r="Z39" s="634"/>
      <c r="AA39" s="635"/>
      <c r="AC39" s="145"/>
      <c r="AD39" s="145"/>
      <c r="AE39" s="145"/>
      <c r="AF39" s="145"/>
      <c r="AG39" s="145"/>
      <c r="AH39" s="145"/>
    </row>
    <row r="40" spans="1:34" s="90" customFormat="1" ht="14.25" customHeight="1">
      <c r="A40" s="483"/>
      <c r="B40" s="189" t="s">
        <v>275</v>
      </c>
      <c r="C40" s="62" t="s">
        <v>276</v>
      </c>
      <c r="D40" s="629"/>
      <c r="E40" s="585"/>
      <c r="F40" s="585"/>
      <c r="G40" s="585"/>
      <c r="H40" s="585"/>
      <c r="I40" s="585"/>
      <c r="J40" s="585"/>
      <c r="K40" s="630"/>
      <c r="L40" s="581"/>
      <c r="M40" s="631"/>
      <c r="N40" s="483"/>
      <c r="O40" s="632"/>
      <c r="P40" s="585"/>
      <c r="Q40" s="70">
        <v>3</v>
      </c>
      <c r="R40" s="70">
        <v>5</v>
      </c>
      <c r="S40" s="585"/>
      <c r="T40" s="585"/>
      <c r="U40" s="585"/>
      <c r="V40" s="630"/>
      <c r="W40" s="575">
        <f>V40+U40+T40+S40+R40+Q40+P40+O40</f>
        <v>8</v>
      </c>
      <c r="X40" s="633">
        <v>1</v>
      </c>
      <c r="Y40" s="435"/>
      <c r="Z40" s="634"/>
      <c r="AA40" s="635"/>
      <c r="AC40" s="145"/>
      <c r="AD40" s="145"/>
      <c r="AE40" s="145"/>
      <c r="AF40" s="145"/>
      <c r="AG40" s="145"/>
      <c r="AH40" s="145"/>
    </row>
    <row r="41" spans="1:34" s="90" customFormat="1" ht="14.25" customHeight="1">
      <c r="A41" s="483"/>
      <c r="B41" s="189" t="s">
        <v>277</v>
      </c>
      <c r="C41" s="62" t="s">
        <v>278</v>
      </c>
      <c r="D41" s="629"/>
      <c r="E41" s="585"/>
      <c r="F41" s="585"/>
      <c r="G41" s="585"/>
      <c r="H41" s="585"/>
      <c r="I41" s="585"/>
      <c r="J41" s="585"/>
      <c r="K41" s="630"/>
      <c r="L41" s="581"/>
      <c r="M41" s="631"/>
      <c r="N41" s="483"/>
      <c r="O41" s="632"/>
      <c r="P41" s="585"/>
      <c r="Q41" s="70">
        <v>12</v>
      </c>
      <c r="R41" s="70">
        <v>21</v>
      </c>
      <c r="S41" s="585"/>
      <c r="T41" s="585"/>
      <c r="U41" s="585"/>
      <c r="V41" s="630"/>
      <c r="W41" s="575">
        <f>V41+U41+T41+S41+R41+Q41+P41+O41</f>
        <v>33</v>
      </c>
      <c r="X41" s="633">
        <v>2</v>
      </c>
      <c r="Y41" s="435"/>
      <c r="Z41" s="634"/>
      <c r="AA41" s="635"/>
      <c r="AC41" s="145"/>
      <c r="AD41" s="145"/>
      <c r="AE41" s="145"/>
      <c r="AF41" s="145"/>
      <c r="AG41" s="145"/>
      <c r="AH41" s="145"/>
    </row>
    <row r="42" spans="1:34" s="90" customFormat="1" ht="14.25" customHeight="1">
      <c r="A42" s="483"/>
      <c r="B42" s="189" t="s">
        <v>279</v>
      </c>
      <c r="C42" s="62" t="s">
        <v>280</v>
      </c>
      <c r="D42" s="629"/>
      <c r="E42" s="585"/>
      <c r="F42" s="70">
        <v>6</v>
      </c>
      <c r="G42" s="70">
        <v>18</v>
      </c>
      <c r="H42" s="70"/>
      <c r="I42" s="70"/>
      <c r="J42" s="70"/>
      <c r="K42" s="336"/>
      <c r="L42" s="382">
        <v>24</v>
      </c>
      <c r="M42" s="367">
        <v>1</v>
      </c>
      <c r="N42" s="483"/>
      <c r="O42" s="632"/>
      <c r="P42" s="585"/>
      <c r="Q42" s="70">
        <v>6</v>
      </c>
      <c r="R42" s="70">
        <v>18</v>
      </c>
      <c r="S42" s="636"/>
      <c r="T42" s="636"/>
      <c r="U42" s="636"/>
      <c r="V42" s="637"/>
      <c r="W42" s="575">
        <v>24</v>
      </c>
      <c r="X42" s="638">
        <v>1</v>
      </c>
      <c r="Y42" s="435"/>
      <c r="Z42" s="634"/>
      <c r="AA42" s="635"/>
      <c r="AC42" s="145"/>
      <c r="AD42" s="145"/>
      <c r="AE42" s="145"/>
      <c r="AF42" s="145"/>
      <c r="AG42" s="145"/>
      <c r="AH42" s="145"/>
    </row>
    <row r="43" spans="1:34" s="90" customFormat="1" ht="15" customHeight="1">
      <c r="A43" s="483"/>
      <c r="B43" s="189" t="s">
        <v>268</v>
      </c>
      <c r="C43" s="62" t="s">
        <v>104</v>
      </c>
      <c r="D43" s="629"/>
      <c r="E43" s="585"/>
      <c r="F43" s="70">
        <v>12</v>
      </c>
      <c r="G43" s="70">
        <v>30</v>
      </c>
      <c r="H43" s="70"/>
      <c r="I43" s="70"/>
      <c r="J43" s="70"/>
      <c r="K43" s="336"/>
      <c r="L43" s="382">
        <f>K43+J43+I43+H43+G43+F43+E43+D43</f>
        <v>42</v>
      </c>
      <c r="M43" s="367">
        <v>2</v>
      </c>
      <c r="N43" s="483"/>
      <c r="O43" s="639"/>
      <c r="P43" s="585"/>
      <c r="Q43" s="70">
        <v>12</v>
      </c>
      <c r="R43" s="70">
        <v>30</v>
      </c>
      <c r="S43" s="585"/>
      <c r="T43" s="585"/>
      <c r="U43" s="585"/>
      <c r="V43" s="630"/>
      <c r="W43" s="575">
        <f>V43+U43+T43+S43+R43+Q43+P43+O43</f>
        <v>42</v>
      </c>
      <c r="X43" s="638">
        <v>2</v>
      </c>
      <c r="Y43" s="435"/>
      <c r="Z43" s="634"/>
      <c r="AA43" s="635"/>
      <c r="AC43" s="145"/>
      <c r="AD43" s="145"/>
      <c r="AE43" s="145"/>
      <c r="AF43" s="145"/>
      <c r="AG43" s="145"/>
      <c r="AH43" s="145"/>
    </row>
    <row r="44" spans="1:34" s="90" customFormat="1" ht="15" customHeight="1" thickBot="1">
      <c r="A44" s="484"/>
      <c r="B44" s="640" t="s">
        <v>281</v>
      </c>
      <c r="C44" s="641" t="s">
        <v>282</v>
      </c>
      <c r="D44" s="642"/>
      <c r="E44" s="643"/>
      <c r="F44" s="644">
        <v>5</v>
      </c>
      <c r="G44" s="644">
        <v>12</v>
      </c>
      <c r="H44" s="644"/>
      <c r="I44" s="644"/>
      <c r="J44" s="644"/>
      <c r="K44" s="645"/>
      <c r="L44" s="646">
        <f>K44+J44+I44+H44+G44+F44+E44+D44</f>
        <v>17</v>
      </c>
      <c r="M44" s="647">
        <v>1</v>
      </c>
      <c r="N44" s="484"/>
      <c r="O44" s="648"/>
      <c r="P44" s="643"/>
      <c r="Q44" s="644">
        <v>5</v>
      </c>
      <c r="R44" s="644">
        <v>12</v>
      </c>
      <c r="S44" s="643"/>
      <c r="T44" s="643"/>
      <c r="U44" s="643"/>
      <c r="V44" s="649"/>
      <c r="W44" s="650">
        <f>V44+U44+T44+S44+R44+Q44+P44+O44</f>
        <v>17</v>
      </c>
      <c r="X44" s="651">
        <v>1</v>
      </c>
      <c r="Y44" s="476"/>
      <c r="Z44" s="652"/>
      <c r="AA44" s="653"/>
      <c r="AC44" s="145"/>
      <c r="AD44" s="145"/>
      <c r="AE44" s="145"/>
      <c r="AF44" s="145"/>
      <c r="AG44" s="145"/>
      <c r="AH44" s="145"/>
    </row>
    <row r="45" spans="1:34" s="90" customFormat="1" ht="14.5" thickBot="1">
      <c r="A45" s="601" t="s">
        <v>42</v>
      </c>
      <c r="B45" s="603" t="s">
        <v>283</v>
      </c>
      <c r="C45" s="603" t="s">
        <v>105</v>
      </c>
      <c r="D45" s="654"/>
      <c r="E45" s="606"/>
      <c r="F45" s="606">
        <v>60</v>
      </c>
      <c r="G45" s="606">
        <v>70</v>
      </c>
      <c r="H45" s="606"/>
      <c r="I45" s="606"/>
      <c r="J45" s="606"/>
      <c r="K45" s="612"/>
      <c r="L45" s="415">
        <f>K45+J45+I45+H45+G45+F45+E45+D45</f>
        <v>130</v>
      </c>
      <c r="M45" s="229">
        <v>7</v>
      </c>
      <c r="N45" s="655" t="s">
        <v>77</v>
      </c>
      <c r="O45" s="611"/>
      <c r="P45" s="606"/>
      <c r="Q45" s="606">
        <v>60</v>
      </c>
      <c r="R45" s="606">
        <v>70</v>
      </c>
      <c r="S45" s="606"/>
      <c r="T45" s="606"/>
      <c r="U45" s="606"/>
      <c r="V45" s="612"/>
      <c r="W45" s="608">
        <f>V45+U45+T45+S45+R45+Q45+P45+O45</f>
        <v>130</v>
      </c>
      <c r="X45" s="656">
        <v>7</v>
      </c>
      <c r="Y45" s="657" t="s">
        <v>77</v>
      </c>
      <c r="Z45" s="616">
        <v>130</v>
      </c>
      <c r="AA45" s="617">
        <v>7</v>
      </c>
      <c r="AC45" s="145"/>
      <c r="AD45" s="145"/>
      <c r="AE45" s="145"/>
      <c r="AF45" s="145"/>
      <c r="AG45" s="145"/>
      <c r="AH45" s="145"/>
    </row>
    <row r="46" spans="1:34" s="90" customFormat="1" ht="14.25" customHeight="1">
      <c r="A46" s="483" t="s">
        <v>43</v>
      </c>
      <c r="B46" s="658" t="s">
        <v>284</v>
      </c>
      <c r="C46" s="659" t="s">
        <v>285</v>
      </c>
      <c r="D46" s="660"/>
      <c r="E46" s="661"/>
      <c r="F46" s="662"/>
      <c r="G46" s="662"/>
      <c r="H46" s="95"/>
      <c r="I46" s="95"/>
      <c r="J46" s="95"/>
      <c r="K46" s="96"/>
      <c r="L46" s="663"/>
      <c r="M46" s="664"/>
      <c r="N46" s="665"/>
      <c r="O46" s="666"/>
      <c r="P46" s="95"/>
      <c r="Q46" s="95">
        <v>8</v>
      </c>
      <c r="R46" s="95">
        <v>14</v>
      </c>
      <c r="S46" s="95"/>
      <c r="T46" s="95"/>
      <c r="U46" s="95"/>
      <c r="V46" s="96"/>
      <c r="W46" s="667">
        <v>22</v>
      </c>
      <c r="X46" s="626">
        <v>2</v>
      </c>
      <c r="Y46" s="668" t="s">
        <v>77</v>
      </c>
      <c r="Z46" s="627">
        <f>L47+L48+W46</f>
        <v>50</v>
      </c>
      <c r="AA46" s="628">
        <v>4</v>
      </c>
      <c r="AC46" s="145"/>
      <c r="AD46" s="145"/>
      <c r="AE46" s="145"/>
      <c r="AF46" s="145"/>
      <c r="AG46" s="145"/>
      <c r="AH46" s="145"/>
    </row>
    <row r="47" spans="1:34" s="90" customFormat="1" ht="14.25" customHeight="1">
      <c r="A47" s="483"/>
      <c r="B47" s="669"/>
      <c r="C47" s="62" t="s">
        <v>286</v>
      </c>
      <c r="D47" s="110"/>
      <c r="E47" s="670"/>
      <c r="F47" s="70">
        <v>2</v>
      </c>
      <c r="G47" s="70">
        <v>5</v>
      </c>
      <c r="H47" s="70"/>
      <c r="I47" s="70"/>
      <c r="J47" s="70"/>
      <c r="K47" s="336"/>
      <c r="L47" s="541">
        <f t="shared" si="0"/>
        <v>7</v>
      </c>
      <c r="M47" s="671">
        <v>2</v>
      </c>
      <c r="N47" s="672"/>
      <c r="O47" s="334"/>
      <c r="P47" s="70"/>
      <c r="Q47" s="585"/>
      <c r="R47" s="585"/>
      <c r="S47" s="585"/>
      <c r="T47" s="585"/>
      <c r="U47" s="585"/>
      <c r="V47" s="630"/>
      <c r="W47" s="673"/>
      <c r="X47" s="674"/>
      <c r="Y47" s="675"/>
      <c r="Z47" s="634"/>
      <c r="AA47" s="635"/>
      <c r="AC47" s="145"/>
      <c r="AD47" s="145"/>
      <c r="AE47" s="145"/>
      <c r="AF47" s="145"/>
      <c r="AG47" s="145"/>
      <c r="AH47" s="145"/>
    </row>
    <row r="48" spans="1:34" s="90" customFormat="1" ht="15" customHeight="1" thickBot="1">
      <c r="A48" s="484"/>
      <c r="B48" s="676"/>
      <c r="C48" s="677" t="s">
        <v>287</v>
      </c>
      <c r="D48" s="269"/>
      <c r="E48" s="678"/>
      <c r="F48" s="270">
        <v>6</v>
      </c>
      <c r="G48" s="270">
        <v>15</v>
      </c>
      <c r="H48" s="270"/>
      <c r="I48" s="270"/>
      <c r="J48" s="270"/>
      <c r="K48" s="349"/>
      <c r="L48" s="679">
        <f>K48+J48+I48+H48+G48+F48+E48+D48</f>
        <v>21</v>
      </c>
      <c r="M48" s="451"/>
      <c r="N48" s="680"/>
      <c r="O48" s="350"/>
      <c r="P48" s="270"/>
      <c r="Q48" s="593"/>
      <c r="R48" s="593"/>
      <c r="S48" s="593"/>
      <c r="T48" s="593"/>
      <c r="U48" s="593"/>
      <c r="V48" s="594"/>
      <c r="W48" s="681"/>
      <c r="X48" s="682"/>
      <c r="Y48" s="683"/>
      <c r="Z48" s="652"/>
      <c r="AA48" s="653"/>
      <c r="AC48" s="145"/>
      <c r="AD48" s="145"/>
      <c r="AE48" s="145"/>
      <c r="AF48" s="145"/>
      <c r="AG48" s="145"/>
      <c r="AH48" s="145"/>
    </row>
    <row r="49" spans="1:34" s="90" customFormat="1" ht="14.5" thickBot="1">
      <c r="A49" s="188" t="s">
        <v>44</v>
      </c>
      <c r="B49" s="684" t="s">
        <v>35</v>
      </c>
      <c r="C49" s="113"/>
      <c r="D49" s="685"/>
      <c r="E49" s="686"/>
      <c r="F49" s="686">
        <v>20</v>
      </c>
      <c r="G49" s="686"/>
      <c r="H49" s="686"/>
      <c r="I49" s="686"/>
      <c r="J49" s="686"/>
      <c r="K49" s="687"/>
      <c r="L49" s="529">
        <f t="shared" si="0"/>
        <v>20</v>
      </c>
      <c r="M49" s="688">
        <v>1</v>
      </c>
      <c r="N49" s="689" t="s">
        <v>34</v>
      </c>
      <c r="O49" s="690"/>
      <c r="P49" s="686"/>
      <c r="Q49" s="686">
        <v>20</v>
      </c>
      <c r="R49" s="686"/>
      <c r="S49" s="686"/>
      <c r="T49" s="686"/>
      <c r="U49" s="686"/>
      <c r="V49" s="687"/>
      <c r="W49" s="529">
        <f>V49+U49+T49+S49+R49+Q49+P49+O49</f>
        <v>20</v>
      </c>
      <c r="X49" s="691">
        <v>1</v>
      </c>
      <c r="Y49" s="192" t="s">
        <v>34</v>
      </c>
      <c r="Z49" s="692">
        <v>40</v>
      </c>
      <c r="AA49" s="693">
        <v>2</v>
      </c>
      <c r="AC49" s="145"/>
      <c r="AD49" s="145"/>
      <c r="AE49" s="145"/>
      <c r="AF49" s="145"/>
      <c r="AG49" s="145"/>
      <c r="AH49" s="145"/>
    </row>
    <row r="50" spans="1:34" s="90" customFormat="1" ht="19.5" customHeight="1" thickBot="1">
      <c r="A50" s="80" t="s">
        <v>45</v>
      </c>
      <c r="B50" s="89" t="s">
        <v>288</v>
      </c>
      <c r="C50" s="62"/>
      <c r="D50" s="110"/>
      <c r="E50" s="70"/>
      <c r="F50" s="70"/>
      <c r="G50" s="70"/>
      <c r="H50" s="70"/>
      <c r="I50" s="70"/>
      <c r="J50" s="70"/>
      <c r="K50" s="336"/>
      <c r="L50" s="20"/>
      <c r="M50" s="694"/>
      <c r="N50" s="695"/>
      <c r="O50" s="334"/>
      <c r="P50" s="70"/>
      <c r="Q50" s="70"/>
      <c r="R50" s="70"/>
      <c r="S50" s="70"/>
      <c r="T50" s="70">
        <v>60</v>
      </c>
      <c r="U50" s="70"/>
      <c r="V50" s="336"/>
      <c r="W50" s="541">
        <f>V50+U50+T50+S50+R50+Q50+P50+O50</f>
        <v>60</v>
      </c>
      <c r="X50" s="146">
        <v>2</v>
      </c>
      <c r="Y50" s="118" t="s">
        <v>34</v>
      </c>
      <c r="Z50" s="696">
        <v>60</v>
      </c>
      <c r="AA50" s="697">
        <v>2</v>
      </c>
      <c r="AC50" s="145"/>
      <c r="AD50" s="145"/>
      <c r="AE50" s="145"/>
      <c r="AF50" s="145"/>
      <c r="AG50" s="145"/>
      <c r="AH50" s="145"/>
    </row>
    <row r="51" spans="1:34" s="90" customFormat="1" ht="18.75" customHeight="1" thickBot="1">
      <c r="A51" s="144" t="s">
        <v>69</v>
      </c>
      <c r="B51" s="698" t="s">
        <v>289</v>
      </c>
      <c r="C51" s="109"/>
      <c r="D51" s="699"/>
      <c r="E51" s="700"/>
      <c r="F51" s="700"/>
      <c r="G51" s="700"/>
      <c r="H51" s="700"/>
      <c r="I51" s="700"/>
      <c r="J51" s="700"/>
      <c r="K51" s="701"/>
      <c r="L51" s="702"/>
      <c r="M51" s="703"/>
      <c r="N51" s="704"/>
      <c r="O51" s="705"/>
      <c r="P51" s="700"/>
      <c r="Q51" s="700"/>
      <c r="R51" s="700"/>
      <c r="S51" s="700"/>
      <c r="T51" s="700">
        <v>60</v>
      </c>
      <c r="U51" s="700"/>
      <c r="V51" s="701"/>
      <c r="W51" s="559">
        <f>V51+U51+T51+S51+R51+Q51+P51+O51</f>
        <v>60</v>
      </c>
      <c r="X51" s="560">
        <v>2</v>
      </c>
      <c r="Y51" s="116" t="s">
        <v>34</v>
      </c>
      <c r="Z51" s="696">
        <v>60</v>
      </c>
      <c r="AA51" s="697">
        <v>2</v>
      </c>
      <c r="AC51" s="145"/>
      <c r="AD51" s="145"/>
      <c r="AE51" s="145"/>
      <c r="AF51" s="145"/>
      <c r="AG51" s="145"/>
      <c r="AH51" s="145"/>
    </row>
    <row r="52" spans="1:34" ht="18" thickBot="1">
      <c r="A52" s="706"/>
      <c r="B52" s="28" t="s">
        <v>33</v>
      </c>
      <c r="C52" s="28"/>
      <c r="D52" s="37"/>
      <c r="E52" s="37"/>
      <c r="F52" s="37"/>
      <c r="G52" s="37"/>
      <c r="H52" s="37"/>
      <c r="I52" s="27"/>
      <c r="J52" s="27"/>
      <c r="K52" s="75"/>
      <c r="L52" s="707"/>
      <c r="M52" s="708"/>
      <c r="N52" s="27"/>
      <c r="O52" s="709"/>
      <c r="P52" s="710"/>
      <c r="Q52" s="710"/>
      <c r="R52" s="710"/>
      <c r="S52" s="711"/>
      <c r="T52" s="710"/>
      <c r="U52" s="711"/>
      <c r="V52" s="712"/>
      <c r="W52" s="707"/>
      <c r="X52" s="713"/>
      <c r="Y52" s="76"/>
      <c r="Z52" s="714">
        <f>SUM(Z22:Z51)</f>
        <v>1100</v>
      </c>
      <c r="AA52" s="715">
        <f>SUM(AA22:AA51)</f>
        <v>61</v>
      </c>
      <c r="AC52" s="138"/>
      <c r="AD52" s="138"/>
      <c r="AE52" s="138"/>
      <c r="AF52" s="138"/>
    </row>
    <row r="53" spans="1:34" ht="14">
      <c r="A53" s="147"/>
      <c r="B53" s="716"/>
      <c r="AC53" s="141"/>
      <c r="AD53" s="141"/>
      <c r="AE53" s="141"/>
      <c r="AF53" s="141"/>
      <c r="AG53" s="141"/>
      <c r="AH53" s="141"/>
    </row>
    <row r="54" spans="1:34" ht="14">
      <c r="A54" s="147"/>
      <c r="B54" s="148" t="s">
        <v>290</v>
      </c>
      <c r="AC54" s="141"/>
      <c r="AD54" s="141"/>
      <c r="AE54" s="141"/>
      <c r="AF54" s="141"/>
      <c r="AG54" s="141"/>
      <c r="AH54" s="141"/>
    </row>
    <row r="55" spans="1:34" ht="14">
      <c r="A55" s="147"/>
      <c r="B55" s="10" t="s">
        <v>60</v>
      </c>
      <c r="AC55" s="141"/>
      <c r="AD55" s="141"/>
      <c r="AE55" s="141"/>
      <c r="AF55" s="141"/>
      <c r="AG55" s="141"/>
      <c r="AH55" s="141"/>
    </row>
    <row r="56" spans="1:34" ht="14">
      <c r="A56" s="147"/>
      <c r="AC56" s="141"/>
      <c r="AD56" s="141"/>
      <c r="AE56" s="141"/>
      <c r="AF56" s="141"/>
      <c r="AG56" s="141"/>
      <c r="AH56" s="141"/>
    </row>
    <row r="57" spans="1:34" ht="14">
      <c r="A57" s="147"/>
      <c r="AC57" s="141"/>
      <c r="AD57" s="141"/>
      <c r="AE57" s="141"/>
      <c r="AF57" s="141"/>
      <c r="AG57" s="141"/>
      <c r="AH57" s="141"/>
    </row>
    <row r="58" spans="1:34" ht="14">
      <c r="A58" s="147"/>
      <c r="AC58" s="141"/>
      <c r="AD58" s="141"/>
      <c r="AE58" s="141"/>
      <c r="AF58" s="141"/>
      <c r="AG58" s="141"/>
      <c r="AH58" s="141"/>
    </row>
    <row r="59" spans="1:34" ht="14">
      <c r="A59" s="147"/>
      <c r="B59" s="121"/>
      <c r="C59" s="7"/>
      <c r="S59" s="43"/>
      <c r="AC59" s="141"/>
      <c r="AD59" s="141"/>
      <c r="AE59" s="141"/>
      <c r="AF59" s="141"/>
      <c r="AG59" s="141"/>
      <c r="AH59" s="141"/>
    </row>
    <row r="60" spans="1:34" ht="14">
      <c r="A60" s="147"/>
      <c r="Q60" s="43"/>
      <c r="AC60" s="141"/>
      <c r="AD60" s="141"/>
      <c r="AE60" s="141"/>
      <c r="AF60" s="141"/>
      <c r="AG60" s="141"/>
      <c r="AH60" s="141"/>
    </row>
    <row r="61" spans="1:34" ht="14">
      <c r="A61" s="147"/>
      <c r="P61" s="43"/>
      <c r="AC61" s="141"/>
      <c r="AD61" s="141"/>
      <c r="AE61" s="141"/>
      <c r="AF61" s="141"/>
      <c r="AG61" s="141"/>
      <c r="AH61" s="141"/>
    </row>
    <row r="62" spans="1:34" ht="14">
      <c r="A62" s="147"/>
      <c r="AC62" s="141"/>
      <c r="AD62" s="141"/>
      <c r="AE62" s="141"/>
      <c r="AF62" s="141"/>
      <c r="AG62" s="141"/>
      <c r="AH62" s="141"/>
    </row>
    <row r="63" spans="1:34" ht="14">
      <c r="A63" s="147"/>
      <c r="AC63" s="141"/>
      <c r="AD63" s="141"/>
      <c r="AE63" s="141"/>
      <c r="AF63" s="141"/>
      <c r="AG63" s="141"/>
      <c r="AH63" s="141"/>
    </row>
    <row r="64" spans="1:34" ht="14">
      <c r="A64" s="147"/>
      <c r="AC64" s="141"/>
      <c r="AD64" s="141"/>
      <c r="AE64" s="141"/>
      <c r="AF64" s="141"/>
      <c r="AG64" s="141"/>
      <c r="AH64" s="141"/>
    </row>
    <row r="65" spans="1:34" ht="14">
      <c r="A65" s="147"/>
      <c r="AC65" s="141"/>
      <c r="AD65" s="141"/>
      <c r="AE65" s="141"/>
      <c r="AF65" s="141"/>
      <c r="AG65" s="141"/>
      <c r="AH65" s="141"/>
    </row>
    <row r="66" spans="1:34" ht="17.5">
      <c r="A66" s="149"/>
      <c r="AC66" s="138"/>
      <c r="AD66" s="138"/>
      <c r="AE66" s="138"/>
      <c r="AF66" s="138"/>
    </row>
    <row r="67" spans="1:34" ht="17.5">
      <c r="A67" s="149"/>
      <c r="AC67" s="138"/>
      <c r="AD67" s="138"/>
      <c r="AE67" s="138"/>
      <c r="AF67" s="138"/>
    </row>
    <row r="68" spans="1:34" ht="17.5">
      <c r="A68" s="149"/>
      <c r="AC68" s="138"/>
      <c r="AD68" s="138"/>
      <c r="AE68" s="138"/>
      <c r="AF68" s="138"/>
    </row>
    <row r="69" spans="1:34" ht="17.5">
      <c r="A69" s="149"/>
      <c r="AC69" s="138"/>
      <c r="AD69" s="138"/>
      <c r="AE69" s="138"/>
      <c r="AF69" s="138"/>
    </row>
    <row r="70" spans="1:34" ht="17.5">
      <c r="A70" s="149"/>
      <c r="AC70" s="138"/>
      <c r="AD70" s="138"/>
      <c r="AE70" s="138"/>
      <c r="AF70" s="138"/>
    </row>
    <row r="71" spans="1:34" ht="17.5">
      <c r="A71" s="149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49"/>
      <c r="O71" s="138"/>
      <c r="P71" s="138"/>
      <c r="Q71" s="138"/>
      <c r="R71" s="138"/>
      <c r="S71" s="138"/>
      <c r="T71" s="138"/>
      <c r="U71" s="138"/>
      <c r="V71" s="138"/>
      <c r="W71" s="138"/>
      <c r="X71" s="149"/>
      <c r="Y71" s="149"/>
      <c r="Z71" s="138"/>
      <c r="AA71" s="149"/>
      <c r="AB71" s="138"/>
      <c r="AC71" s="138"/>
      <c r="AD71" s="138"/>
      <c r="AE71" s="138"/>
      <c r="AF71" s="138"/>
    </row>
    <row r="72" spans="1:34" ht="17.5">
      <c r="A72" s="149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49"/>
      <c r="O72" s="138"/>
      <c r="P72" s="138"/>
      <c r="Q72" s="138"/>
      <c r="R72" s="138"/>
      <c r="S72" s="138"/>
      <c r="T72" s="138"/>
      <c r="U72" s="138"/>
      <c r="V72" s="138"/>
      <c r="W72" s="138"/>
      <c r="X72" s="149"/>
      <c r="Y72" s="149"/>
      <c r="Z72" s="138"/>
      <c r="AA72" s="149"/>
      <c r="AB72" s="138"/>
      <c r="AC72" s="138"/>
      <c r="AD72" s="138"/>
      <c r="AE72" s="138"/>
      <c r="AF72" s="138"/>
    </row>
    <row r="73" spans="1:34" ht="17.5">
      <c r="A73" s="149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49"/>
      <c r="O73" s="138"/>
      <c r="P73" s="138"/>
      <c r="Q73" s="138"/>
      <c r="R73" s="138"/>
      <c r="S73" s="138"/>
      <c r="T73" s="138"/>
      <c r="U73" s="138"/>
      <c r="V73" s="138"/>
      <c r="W73" s="138"/>
      <c r="X73" s="149"/>
      <c r="Y73" s="149"/>
      <c r="Z73" s="138"/>
      <c r="AA73" s="149"/>
      <c r="AB73" s="138"/>
      <c r="AC73" s="138"/>
      <c r="AD73" s="138"/>
      <c r="AE73" s="138"/>
      <c r="AF73" s="138"/>
    </row>
    <row r="74" spans="1:34" ht="17.5">
      <c r="A74" s="149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49"/>
      <c r="O74" s="138"/>
      <c r="P74" s="138"/>
      <c r="Q74" s="138"/>
      <c r="R74" s="138"/>
      <c r="S74" s="138"/>
      <c r="T74" s="138"/>
      <c r="U74" s="138"/>
      <c r="V74" s="138"/>
      <c r="W74" s="138"/>
      <c r="X74" s="149"/>
      <c r="Y74" s="149"/>
      <c r="Z74" s="138"/>
      <c r="AA74" s="149"/>
      <c r="AB74" s="138"/>
      <c r="AC74" s="138"/>
      <c r="AD74" s="138"/>
      <c r="AE74" s="138"/>
      <c r="AF74" s="138"/>
    </row>
    <row r="75" spans="1:34" ht="17.5">
      <c r="A75" s="149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49"/>
      <c r="O75" s="138"/>
      <c r="P75" s="138"/>
      <c r="Q75" s="138"/>
      <c r="R75" s="138"/>
      <c r="S75" s="138"/>
      <c r="T75" s="138"/>
      <c r="U75" s="138"/>
      <c r="V75" s="138"/>
      <c r="W75" s="138"/>
      <c r="X75" s="149"/>
      <c r="Y75" s="149"/>
      <c r="Z75" s="138"/>
      <c r="AA75" s="149"/>
      <c r="AB75" s="138"/>
      <c r="AC75" s="138"/>
      <c r="AD75" s="138"/>
      <c r="AE75" s="138"/>
      <c r="AF75" s="138"/>
    </row>
    <row r="76" spans="1:34" ht="17.5">
      <c r="A76" s="149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49"/>
      <c r="O76" s="138"/>
      <c r="P76" s="138"/>
      <c r="Q76" s="138"/>
      <c r="R76" s="138"/>
      <c r="S76" s="138"/>
      <c r="T76" s="138"/>
      <c r="U76" s="138"/>
      <c r="V76" s="138"/>
      <c r="W76" s="138"/>
      <c r="X76" s="149"/>
      <c r="Y76" s="149"/>
      <c r="Z76" s="138"/>
      <c r="AA76" s="149"/>
      <c r="AB76" s="138"/>
      <c r="AC76" s="138"/>
      <c r="AD76" s="138"/>
      <c r="AE76" s="138"/>
      <c r="AF76" s="138"/>
    </row>
    <row r="77" spans="1:34" ht="17.5">
      <c r="A77" s="149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49"/>
      <c r="O77" s="138"/>
      <c r="P77" s="138"/>
      <c r="Q77" s="138"/>
      <c r="R77" s="138"/>
      <c r="S77" s="138"/>
      <c r="T77" s="138"/>
      <c r="U77" s="138"/>
      <c r="V77" s="138"/>
      <c r="W77" s="138"/>
      <c r="X77" s="149"/>
      <c r="Y77" s="149"/>
      <c r="Z77" s="138"/>
      <c r="AA77" s="149"/>
      <c r="AB77" s="138"/>
      <c r="AC77" s="138"/>
      <c r="AD77" s="138"/>
      <c r="AE77" s="138"/>
      <c r="AF77" s="138"/>
    </row>
    <row r="78" spans="1:34" ht="17.5">
      <c r="A78" s="149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49"/>
      <c r="O78" s="138"/>
      <c r="P78" s="138"/>
      <c r="Q78" s="138"/>
      <c r="R78" s="138"/>
      <c r="S78" s="138"/>
      <c r="T78" s="138"/>
      <c r="U78" s="138"/>
      <c r="V78" s="138"/>
      <c r="W78" s="138"/>
      <c r="X78" s="149"/>
      <c r="Y78" s="149"/>
      <c r="Z78" s="138"/>
      <c r="AA78" s="149"/>
      <c r="AB78" s="138"/>
      <c r="AC78" s="138"/>
      <c r="AD78" s="138"/>
      <c r="AE78" s="138"/>
      <c r="AF78" s="138"/>
    </row>
    <row r="79" spans="1:34" ht="17.5">
      <c r="A79" s="149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49"/>
      <c r="O79" s="138"/>
      <c r="P79" s="138"/>
      <c r="Q79" s="138"/>
      <c r="R79" s="138"/>
      <c r="S79" s="138"/>
      <c r="T79" s="138"/>
      <c r="U79" s="138"/>
      <c r="V79" s="138"/>
      <c r="W79" s="138"/>
      <c r="X79" s="149"/>
      <c r="Y79" s="149"/>
      <c r="Z79" s="138"/>
      <c r="AA79" s="149"/>
      <c r="AB79" s="138"/>
      <c r="AC79" s="138"/>
      <c r="AD79" s="138"/>
      <c r="AE79" s="138"/>
      <c r="AF79" s="138"/>
    </row>
    <row r="80" spans="1:34" ht="17.5">
      <c r="A80" s="149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49"/>
      <c r="O80" s="138"/>
      <c r="P80" s="138"/>
      <c r="Q80" s="138"/>
      <c r="R80" s="138"/>
      <c r="S80" s="138"/>
      <c r="T80" s="138"/>
      <c r="U80" s="138"/>
      <c r="V80" s="138"/>
      <c r="W80" s="138"/>
      <c r="X80" s="149"/>
      <c r="Y80" s="149"/>
      <c r="Z80" s="138"/>
      <c r="AA80" s="149"/>
      <c r="AB80" s="138"/>
      <c r="AC80" s="138"/>
      <c r="AD80" s="138"/>
      <c r="AE80" s="138"/>
      <c r="AF80" s="138"/>
    </row>
    <row r="81" spans="1:32" ht="17.5">
      <c r="A81" s="149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49"/>
      <c r="O81" s="138"/>
      <c r="P81" s="138"/>
      <c r="Q81" s="138"/>
      <c r="R81" s="138"/>
      <c r="S81" s="138"/>
      <c r="T81" s="138"/>
      <c r="U81" s="138"/>
      <c r="V81" s="138"/>
      <c r="W81" s="138"/>
      <c r="X81" s="149"/>
      <c r="Y81" s="149"/>
      <c r="Z81" s="138"/>
      <c r="AA81" s="149"/>
      <c r="AB81" s="138"/>
      <c r="AC81" s="138"/>
      <c r="AD81" s="138"/>
      <c r="AE81" s="138"/>
      <c r="AF81" s="138"/>
    </row>
    <row r="82" spans="1:32" ht="17.5">
      <c r="A82" s="149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49"/>
      <c r="O82" s="138"/>
      <c r="P82" s="138"/>
      <c r="Q82" s="138"/>
      <c r="R82" s="138"/>
      <c r="S82" s="138"/>
      <c r="T82" s="138"/>
      <c r="U82" s="138"/>
      <c r="V82" s="138"/>
      <c r="W82" s="138"/>
      <c r="X82" s="149"/>
      <c r="Y82" s="149"/>
      <c r="Z82" s="138"/>
      <c r="AA82" s="149"/>
      <c r="AB82" s="138"/>
      <c r="AC82" s="138"/>
      <c r="AD82" s="138"/>
      <c r="AE82" s="138"/>
      <c r="AF82" s="138"/>
    </row>
    <row r="83" spans="1:32" ht="17.5">
      <c r="A83" s="149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49"/>
      <c r="O83" s="138"/>
      <c r="P83" s="138"/>
      <c r="Q83" s="138"/>
      <c r="R83" s="138"/>
      <c r="S83" s="138"/>
      <c r="T83" s="138"/>
      <c r="U83" s="138"/>
      <c r="V83" s="138"/>
      <c r="W83" s="138"/>
      <c r="X83" s="149"/>
      <c r="Y83" s="149"/>
      <c r="Z83" s="138"/>
      <c r="AA83" s="149"/>
      <c r="AB83" s="138"/>
      <c r="AC83" s="138"/>
      <c r="AD83" s="138"/>
      <c r="AE83" s="138"/>
      <c r="AF83" s="138"/>
    </row>
    <row r="84" spans="1:32" ht="17.5">
      <c r="A84" s="149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49"/>
      <c r="O84" s="138"/>
      <c r="P84" s="138"/>
      <c r="Q84" s="138"/>
      <c r="R84" s="138"/>
      <c r="S84" s="138"/>
      <c r="T84" s="138"/>
      <c r="U84" s="138"/>
      <c r="V84" s="138"/>
      <c r="W84" s="138"/>
      <c r="X84" s="149"/>
      <c r="Y84" s="149"/>
      <c r="Z84" s="138"/>
      <c r="AA84" s="149"/>
      <c r="AB84" s="138"/>
      <c r="AC84" s="138"/>
      <c r="AD84" s="138"/>
      <c r="AE84" s="138"/>
      <c r="AF84" s="138"/>
    </row>
    <row r="85" spans="1:32" ht="17.5">
      <c r="A85" s="149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49"/>
      <c r="O85" s="138"/>
      <c r="P85" s="138"/>
      <c r="Q85" s="138"/>
      <c r="R85" s="138"/>
      <c r="S85" s="138"/>
      <c r="T85" s="138"/>
      <c r="U85" s="138"/>
      <c r="V85" s="138"/>
      <c r="W85" s="138"/>
      <c r="X85" s="149"/>
      <c r="Y85" s="149"/>
      <c r="Z85" s="138"/>
      <c r="AA85" s="149"/>
      <c r="AB85" s="138"/>
      <c r="AC85" s="138"/>
      <c r="AD85" s="138"/>
      <c r="AE85" s="138"/>
      <c r="AF85" s="138"/>
    </row>
    <row r="86" spans="1:32" ht="17.5">
      <c r="A86" s="149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49"/>
      <c r="O86" s="138"/>
      <c r="P86" s="138"/>
      <c r="Q86" s="138"/>
      <c r="R86" s="138"/>
      <c r="S86" s="138"/>
      <c r="T86" s="138"/>
      <c r="U86" s="138"/>
      <c r="V86" s="138"/>
      <c r="W86" s="138"/>
      <c r="X86" s="149"/>
      <c r="Y86" s="149"/>
      <c r="Z86" s="138"/>
      <c r="AA86" s="149"/>
      <c r="AB86" s="138"/>
      <c r="AC86" s="138"/>
      <c r="AD86" s="138"/>
      <c r="AE86" s="138"/>
      <c r="AF86" s="138"/>
    </row>
    <row r="87" spans="1:32" ht="17.5">
      <c r="A87" s="149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49"/>
      <c r="O87" s="138"/>
      <c r="P87" s="138"/>
      <c r="Q87" s="138"/>
      <c r="R87" s="138"/>
      <c r="S87" s="138"/>
      <c r="T87" s="138"/>
      <c r="U87" s="138"/>
      <c r="V87" s="138"/>
      <c r="W87" s="138"/>
      <c r="X87" s="149"/>
      <c r="Y87" s="149"/>
      <c r="Z87" s="138"/>
      <c r="AA87" s="149"/>
      <c r="AB87" s="138"/>
      <c r="AC87" s="138"/>
      <c r="AD87" s="138"/>
      <c r="AE87" s="138"/>
      <c r="AF87" s="138"/>
    </row>
    <row r="88" spans="1:32" ht="17.5">
      <c r="A88" s="149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49"/>
      <c r="O88" s="138"/>
      <c r="P88" s="138"/>
      <c r="Q88" s="138"/>
      <c r="R88" s="138"/>
      <c r="S88" s="138"/>
      <c r="T88" s="138"/>
      <c r="U88" s="138"/>
      <c r="V88" s="138"/>
      <c r="W88" s="138"/>
      <c r="X88" s="149"/>
      <c r="Y88" s="149"/>
      <c r="Z88" s="138"/>
      <c r="AA88" s="149"/>
      <c r="AB88" s="138"/>
      <c r="AC88" s="138"/>
      <c r="AD88" s="138"/>
      <c r="AE88" s="138"/>
      <c r="AF88" s="138"/>
    </row>
    <row r="89" spans="1:32" ht="17.5">
      <c r="A89" s="149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49"/>
      <c r="O89" s="138"/>
      <c r="P89" s="138"/>
      <c r="Q89" s="138"/>
      <c r="R89" s="138"/>
      <c r="S89" s="138"/>
      <c r="T89" s="138"/>
      <c r="U89" s="138"/>
      <c r="V89" s="138"/>
      <c r="W89" s="138"/>
      <c r="X89" s="149"/>
      <c r="Y89" s="149"/>
      <c r="Z89" s="138"/>
      <c r="AA89" s="149"/>
      <c r="AB89" s="138"/>
      <c r="AC89" s="138"/>
      <c r="AD89" s="138"/>
      <c r="AE89" s="138"/>
      <c r="AF89" s="138"/>
    </row>
    <row r="90" spans="1:32" ht="17.5">
      <c r="A90" s="149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49"/>
      <c r="O90" s="138"/>
      <c r="P90" s="138"/>
      <c r="Q90" s="138"/>
      <c r="R90" s="138"/>
      <c r="S90" s="138"/>
      <c r="T90" s="138"/>
      <c r="U90" s="138"/>
      <c r="V90" s="138"/>
      <c r="W90" s="138"/>
      <c r="X90" s="149"/>
      <c r="Y90" s="149"/>
      <c r="Z90" s="138"/>
      <c r="AA90" s="149"/>
      <c r="AB90" s="138"/>
      <c r="AC90" s="138"/>
      <c r="AD90" s="138"/>
      <c r="AE90" s="138"/>
      <c r="AF90" s="138"/>
    </row>
    <row r="91" spans="1:32" ht="17.5">
      <c r="A91" s="149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49"/>
      <c r="O91" s="138"/>
      <c r="P91" s="138"/>
      <c r="Q91" s="138"/>
      <c r="R91" s="138"/>
      <c r="S91" s="138"/>
      <c r="T91" s="138"/>
      <c r="U91" s="138"/>
      <c r="V91" s="138"/>
      <c r="W91" s="138"/>
      <c r="X91" s="149"/>
      <c r="Y91" s="149"/>
      <c r="Z91" s="138"/>
      <c r="AA91" s="149"/>
      <c r="AB91" s="138"/>
      <c r="AC91" s="138"/>
      <c r="AD91" s="138"/>
      <c r="AE91" s="138"/>
      <c r="AF91" s="138"/>
    </row>
    <row r="92" spans="1:32" ht="17.5">
      <c r="A92" s="149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49"/>
      <c r="O92" s="138"/>
      <c r="P92" s="138"/>
      <c r="Q92" s="138"/>
      <c r="R92" s="138"/>
      <c r="S92" s="138"/>
      <c r="T92" s="138"/>
      <c r="U92" s="138"/>
      <c r="V92" s="138"/>
      <c r="W92" s="138"/>
      <c r="X92" s="149"/>
      <c r="Y92" s="149"/>
      <c r="Z92" s="138"/>
      <c r="AA92" s="149"/>
      <c r="AB92" s="138"/>
      <c r="AC92" s="138"/>
      <c r="AD92" s="138"/>
      <c r="AE92" s="138"/>
      <c r="AF92" s="138"/>
    </row>
    <row r="93" spans="1:32" ht="17.5">
      <c r="A93" s="149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49"/>
      <c r="O93" s="138"/>
      <c r="P93" s="138"/>
      <c r="Q93" s="138"/>
      <c r="R93" s="138"/>
      <c r="S93" s="138"/>
      <c r="T93" s="138"/>
      <c r="U93" s="138"/>
      <c r="V93" s="138"/>
      <c r="W93" s="138"/>
      <c r="X93" s="149"/>
      <c r="Y93" s="149"/>
      <c r="Z93" s="138"/>
      <c r="AA93" s="149"/>
      <c r="AB93" s="138"/>
      <c r="AC93" s="138"/>
      <c r="AD93" s="138"/>
      <c r="AE93" s="138"/>
      <c r="AF93" s="138"/>
    </row>
    <row r="94" spans="1:32" ht="17.5">
      <c r="A94" s="149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49"/>
      <c r="O94" s="138"/>
      <c r="P94" s="138"/>
      <c r="Q94" s="138"/>
      <c r="R94" s="138"/>
      <c r="S94" s="138"/>
      <c r="T94" s="138"/>
      <c r="U94" s="138"/>
      <c r="V94" s="138"/>
      <c r="W94" s="138"/>
      <c r="X94" s="149"/>
      <c r="Y94" s="149"/>
      <c r="Z94" s="138"/>
      <c r="AA94" s="149"/>
      <c r="AB94" s="138"/>
      <c r="AC94" s="138"/>
      <c r="AD94" s="138"/>
      <c r="AE94" s="138"/>
      <c r="AF94" s="138"/>
    </row>
    <row r="95" spans="1:32" ht="17.5">
      <c r="A95" s="149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49"/>
      <c r="O95" s="138"/>
      <c r="P95" s="138"/>
      <c r="Q95" s="138"/>
      <c r="R95" s="138"/>
      <c r="S95" s="138"/>
      <c r="T95" s="138"/>
      <c r="U95" s="138"/>
      <c r="V95" s="138"/>
      <c r="W95" s="138"/>
      <c r="X95" s="149"/>
      <c r="Y95" s="149"/>
      <c r="Z95" s="138"/>
      <c r="AA95" s="149"/>
      <c r="AB95" s="138"/>
      <c r="AC95" s="138"/>
      <c r="AD95" s="138"/>
      <c r="AE95" s="138"/>
      <c r="AF95" s="138"/>
    </row>
    <row r="96" spans="1:32" ht="17.5">
      <c r="A96" s="149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49"/>
      <c r="O96" s="138"/>
      <c r="P96" s="138"/>
      <c r="Q96" s="138"/>
      <c r="R96" s="138"/>
      <c r="S96" s="138"/>
      <c r="T96" s="138"/>
      <c r="U96" s="138"/>
      <c r="V96" s="138"/>
      <c r="W96" s="138"/>
      <c r="X96" s="149"/>
      <c r="Y96" s="149"/>
      <c r="Z96" s="138"/>
      <c r="AA96" s="149"/>
      <c r="AB96" s="138"/>
      <c r="AC96" s="138"/>
      <c r="AD96" s="138"/>
      <c r="AE96" s="138"/>
      <c r="AF96" s="138"/>
    </row>
    <row r="97" spans="1:32" ht="17.5">
      <c r="A97" s="149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49"/>
      <c r="O97" s="138"/>
      <c r="P97" s="138"/>
      <c r="Q97" s="138"/>
      <c r="R97" s="138"/>
      <c r="S97" s="138"/>
      <c r="T97" s="138"/>
      <c r="U97" s="138"/>
      <c r="V97" s="138"/>
      <c r="W97" s="138"/>
      <c r="X97" s="149"/>
      <c r="Y97" s="149"/>
      <c r="Z97" s="138"/>
      <c r="AA97" s="149"/>
      <c r="AB97" s="138"/>
      <c r="AC97" s="138"/>
      <c r="AD97" s="138"/>
      <c r="AE97" s="138"/>
      <c r="AF97" s="138"/>
    </row>
    <row r="98" spans="1:32" ht="17.5">
      <c r="A98" s="149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49"/>
      <c r="O98" s="138"/>
      <c r="P98" s="138"/>
      <c r="Q98" s="138"/>
      <c r="R98" s="138"/>
      <c r="S98" s="138"/>
      <c r="T98" s="138"/>
      <c r="U98" s="138"/>
      <c r="V98" s="138"/>
      <c r="W98" s="138"/>
      <c r="X98" s="149"/>
      <c r="Y98" s="149"/>
      <c r="Z98" s="138"/>
      <c r="AA98" s="149"/>
      <c r="AB98" s="138"/>
      <c r="AC98" s="138"/>
      <c r="AD98" s="138"/>
      <c r="AE98" s="138"/>
      <c r="AF98" s="138"/>
    </row>
    <row r="99" spans="1:32" ht="17.5">
      <c r="A99" s="149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49"/>
      <c r="O99" s="138"/>
      <c r="P99" s="138"/>
      <c r="Q99" s="138"/>
      <c r="R99" s="138"/>
      <c r="S99" s="138"/>
      <c r="T99" s="138"/>
      <c r="U99" s="138"/>
      <c r="V99" s="138"/>
      <c r="W99" s="138"/>
      <c r="X99" s="149"/>
      <c r="Y99" s="149"/>
      <c r="Z99" s="138"/>
      <c r="AA99" s="149"/>
      <c r="AB99" s="138"/>
      <c r="AC99" s="138"/>
      <c r="AD99" s="138"/>
      <c r="AE99" s="138"/>
      <c r="AF99" s="138"/>
    </row>
    <row r="100" spans="1:32" ht="17.5">
      <c r="A100" s="149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49"/>
      <c r="O100" s="138"/>
      <c r="P100" s="138"/>
      <c r="Q100" s="138"/>
      <c r="R100" s="138"/>
      <c r="S100" s="138"/>
      <c r="T100" s="138"/>
      <c r="U100" s="138"/>
      <c r="V100" s="138"/>
      <c r="W100" s="138"/>
      <c r="X100" s="149"/>
      <c r="Y100" s="149"/>
      <c r="Z100" s="138"/>
      <c r="AA100" s="149"/>
      <c r="AB100" s="138"/>
      <c r="AC100" s="138"/>
      <c r="AD100" s="138"/>
      <c r="AE100" s="138"/>
      <c r="AF100" s="138"/>
    </row>
    <row r="101" spans="1:32" ht="17.5">
      <c r="A101" s="149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49"/>
      <c r="O101" s="138"/>
      <c r="P101" s="138"/>
      <c r="Q101" s="138"/>
      <c r="R101" s="138"/>
      <c r="S101" s="138"/>
      <c r="T101" s="138"/>
      <c r="U101" s="138"/>
      <c r="V101" s="138"/>
      <c r="W101" s="138"/>
      <c r="X101" s="149"/>
      <c r="Y101" s="149"/>
      <c r="Z101" s="138"/>
      <c r="AA101" s="149"/>
      <c r="AB101" s="138"/>
      <c r="AC101" s="138"/>
      <c r="AD101" s="138"/>
      <c r="AE101" s="138"/>
      <c r="AF101" s="138"/>
    </row>
    <row r="102" spans="1:32" ht="17.5">
      <c r="A102" s="149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49"/>
      <c r="O102" s="138"/>
      <c r="P102" s="138"/>
      <c r="Q102" s="138"/>
      <c r="R102" s="138"/>
      <c r="S102" s="138"/>
      <c r="T102" s="138"/>
      <c r="U102" s="138"/>
      <c r="V102" s="138"/>
      <c r="W102" s="138"/>
      <c r="X102" s="149"/>
      <c r="Y102" s="149"/>
      <c r="Z102" s="138"/>
      <c r="AA102" s="149"/>
      <c r="AB102" s="138"/>
      <c r="AC102" s="138"/>
      <c r="AD102" s="138"/>
      <c r="AE102" s="138"/>
      <c r="AF102" s="138"/>
    </row>
    <row r="103" spans="1:32" ht="17.5">
      <c r="A103" s="149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49"/>
      <c r="O103" s="138"/>
      <c r="P103" s="138"/>
      <c r="Q103" s="138"/>
      <c r="R103" s="138"/>
      <c r="S103" s="138"/>
      <c r="T103" s="138"/>
      <c r="U103" s="138"/>
      <c r="V103" s="138"/>
      <c r="W103" s="138"/>
      <c r="X103" s="149"/>
      <c r="Y103" s="149"/>
      <c r="Z103" s="138"/>
      <c r="AA103" s="149"/>
      <c r="AB103" s="138"/>
      <c r="AC103" s="138"/>
      <c r="AD103" s="138"/>
      <c r="AE103" s="138"/>
      <c r="AF103" s="138"/>
    </row>
    <row r="104" spans="1:32" ht="17.5">
      <c r="A104" s="149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49"/>
      <c r="O104" s="138"/>
      <c r="P104" s="138"/>
      <c r="Q104" s="138"/>
      <c r="R104" s="138"/>
      <c r="S104" s="138"/>
      <c r="T104" s="138"/>
      <c r="U104" s="138"/>
      <c r="V104" s="138"/>
      <c r="W104" s="138"/>
      <c r="X104" s="149"/>
      <c r="Y104" s="149"/>
      <c r="Z104" s="138"/>
      <c r="AA104" s="149"/>
      <c r="AB104" s="138"/>
      <c r="AC104" s="138"/>
      <c r="AD104" s="138"/>
      <c r="AE104" s="138"/>
      <c r="AF104" s="138"/>
    </row>
    <row r="105" spans="1:32" ht="17.5">
      <c r="A105" s="149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49"/>
      <c r="O105" s="138"/>
      <c r="P105" s="138"/>
      <c r="Q105" s="138"/>
      <c r="R105" s="138"/>
      <c r="S105" s="138"/>
      <c r="T105" s="138"/>
      <c r="U105" s="138"/>
      <c r="V105" s="138"/>
      <c r="W105" s="138"/>
      <c r="X105" s="149"/>
      <c r="Y105" s="149"/>
      <c r="Z105" s="138"/>
      <c r="AA105" s="149"/>
      <c r="AB105" s="138"/>
      <c r="AC105" s="138"/>
      <c r="AD105" s="138"/>
      <c r="AE105" s="138"/>
      <c r="AF105" s="138"/>
    </row>
    <row r="106" spans="1:32" ht="17.5">
      <c r="A106" s="149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49"/>
      <c r="O106" s="138"/>
      <c r="P106" s="138"/>
      <c r="Q106" s="138"/>
      <c r="R106" s="138"/>
      <c r="S106" s="138"/>
      <c r="T106" s="138"/>
      <c r="U106" s="138"/>
      <c r="V106" s="138"/>
      <c r="W106" s="138"/>
      <c r="X106" s="149"/>
      <c r="Y106" s="149"/>
      <c r="Z106" s="138"/>
      <c r="AA106" s="149"/>
      <c r="AB106" s="138"/>
      <c r="AC106" s="138"/>
      <c r="AD106" s="138"/>
      <c r="AE106" s="138"/>
      <c r="AF106" s="138"/>
    </row>
    <row r="107" spans="1:32" ht="17.5">
      <c r="A107" s="149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49"/>
      <c r="O107" s="138"/>
      <c r="P107" s="138"/>
      <c r="Q107" s="138"/>
      <c r="R107" s="138"/>
      <c r="S107" s="138"/>
      <c r="T107" s="138"/>
      <c r="U107" s="138"/>
      <c r="V107" s="138"/>
      <c r="W107" s="138"/>
      <c r="X107" s="149"/>
      <c r="Y107" s="149"/>
      <c r="Z107" s="138"/>
      <c r="AA107" s="149"/>
      <c r="AB107" s="138"/>
      <c r="AC107" s="138"/>
      <c r="AD107" s="138"/>
      <c r="AE107" s="138"/>
      <c r="AF107" s="138"/>
    </row>
    <row r="108" spans="1:32" ht="17.5">
      <c r="A108" s="149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49"/>
      <c r="O108" s="138"/>
      <c r="P108" s="138"/>
      <c r="Q108" s="138"/>
      <c r="R108" s="138"/>
      <c r="S108" s="138"/>
      <c r="T108" s="138"/>
      <c r="U108" s="138"/>
      <c r="V108" s="138"/>
      <c r="W108" s="138"/>
      <c r="X108" s="149"/>
      <c r="Y108" s="149"/>
      <c r="Z108" s="138"/>
      <c r="AA108" s="149"/>
      <c r="AB108" s="138"/>
      <c r="AC108" s="138"/>
      <c r="AD108" s="138"/>
      <c r="AE108" s="138"/>
      <c r="AF108" s="138"/>
    </row>
    <row r="109" spans="1:32" ht="17.5">
      <c r="A109" s="149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49"/>
      <c r="O109" s="138"/>
      <c r="P109" s="138"/>
      <c r="Q109" s="138"/>
      <c r="R109" s="138"/>
      <c r="S109" s="138"/>
      <c r="T109" s="138"/>
      <c r="U109" s="138"/>
      <c r="V109" s="138"/>
      <c r="W109" s="138"/>
      <c r="X109" s="149"/>
      <c r="Y109" s="149"/>
      <c r="Z109" s="138"/>
      <c r="AA109" s="149"/>
      <c r="AB109" s="138"/>
      <c r="AC109" s="138"/>
      <c r="AD109" s="138"/>
      <c r="AE109" s="138"/>
      <c r="AF109" s="138"/>
    </row>
    <row r="110" spans="1:32" ht="17.5">
      <c r="A110" s="149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49"/>
      <c r="O110" s="138"/>
      <c r="P110" s="138"/>
      <c r="Q110" s="138"/>
      <c r="R110" s="138"/>
      <c r="S110" s="138"/>
      <c r="T110" s="138"/>
      <c r="U110" s="138"/>
      <c r="V110" s="138"/>
      <c r="W110" s="138"/>
      <c r="X110" s="149"/>
      <c r="Y110" s="149"/>
      <c r="Z110" s="138"/>
      <c r="AA110" s="149"/>
      <c r="AB110" s="138"/>
      <c r="AC110" s="138"/>
      <c r="AD110" s="138"/>
      <c r="AE110" s="138"/>
      <c r="AF110" s="138"/>
    </row>
    <row r="111" spans="1:32" ht="17.5">
      <c r="A111" s="149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49"/>
      <c r="O111" s="138"/>
      <c r="P111" s="138"/>
      <c r="Q111" s="138"/>
      <c r="R111" s="138"/>
      <c r="S111" s="138"/>
      <c r="T111" s="138"/>
      <c r="U111" s="138"/>
      <c r="V111" s="138"/>
      <c r="W111" s="138"/>
      <c r="X111" s="149"/>
      <c r="Y111" s="149"/>
      <c r="Z111" s="138"/>
      <c r="AA111" s="149"/>
      <c r="AB111" s="138"/>
      <c r="AC111" s="138"/>
      <c r="AD111" s="138"/>
      <c r="AE111" s="138"/>
      <c r="AF111" s="138"/>
    </row>
    <row r="112" spans="1:32" ht="17.5">
      <c r="A112" s="149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49"/>
      <c r="O112" s="138"/>
      <c r="P112" s="138"/>
      <c r="Q112" s="138"/>
      <c r="R112" s="138"/>
      <c r="S112" s="138"/>
      <c r="T112" s="138"/>
      <c r="U112" s="138"/>
      <c r="V112" s="138"/>
      <c r="W112" s="138"/>
      <c r="X112" s="149"/>
      <c r="Y112" s="149"/>
      <c r="Z112" s="138"/>
      <c r="AA112" s="149"/>
      <c r="AB112" s="138"/>
      <c r="AC112" s="138"/>
      <c r="AD112" s="138"/>
      <c r="AE112" s="138"/>
      <c r="AF112" s="138"/>
    </row>
    <row r="113" spans="1:32" ht="17.5">
      <c r="A113" s="149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49"/>
      <c r="O113" s="138"/>
      <c r="P113" s="138"/>
      <c r="Q113" s="138"/>
      <c r="R113" s="138"/>
      <c r="S113" s="138"/>
      <c r="T113" s="138"/>
      <c r="U113" s="138"/>
      <c r="V113" s="138"/>
      <c r="W113" s="138"/>
      <c r="X113" s="149"/>
      <c r="Y113" s="149"/>
      <c r="Z113" s="138"/>
      <c r="AA113" s="149"/>
      <c r="AB113" s="138"/>
      <c r="AC113" s="138"/>
      <c r="AD113" s="138"/>
      <c r="AE113" s="138"/>
      <c r="AF113" s="138"/>
    </row>
    <row r="114" spans="1:32" ht="17.5">
      <c r="A114" s="149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49"/>
      <c r="O114" s="138"/>
      <c r="P114" s="138"/>
      <c r="Q114" s="138"/>
      <c r="R114" s="138"/>
      <c r="S114" s="138"/>
      <c r="T114" s="138"/>
      <c r="U114" s="138"/>
      <c r="V114" s="138"/>
      <c r="W114" s="138"/>
      <c r="X114" s="149"/>
      <c r="Y114" s="149"/>
      <c r="Z114" s="138"/>
      <c r="AA114" s="149"/>
      <c r="AB114" s="138"/>
      <c r="AC114" s="138"/>
      <c r="AD114" s="138"/>
      <c r="AE114" s="138"/>
      <c r="AF114" s="138"/>
    </row>
    <row r="115" spans="1:32" ht="17.5">
      <c r="A115" s="149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49"/>
      <c r="O115" s="138"/>
      <c r="P115" s="138"/>
      <c r="Q115" s="138"/>
      <c r="R115" s="138"/>
      <c r="S115" s="138"/>
      <c r="T115" s="138"/>
      <c r="U115" s="138"/>
      <c r="V115" s="138"/>
      <c r="W115" s="138"/>
      <c r="X115" s="149"/>
      <c r="Y115" s="149"/>
      <c r="Z115" s="138"/>
      <c r="AA115" s="149"/>
      <c r="AB115" s="138"/>
      <c r="AC115" s="138"/>
      <c r="AD115" s="138"/>
      <c r="AE115" s="138"/>
      <c r="AF115" s="138"/>
    </row>
    <row r="116" spans="1:32" ht="17.5">
      <c r="A116" s="149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49"/>
      <c r="O116" s="138"/>
      <c r="P116" s="138"/>
      <c r="Q116" s="138"/>
      <c r="R116" s="138"/>
      <c r="S116" s="138"/>
      <c r="T116" s="138"/>
      <c r="U116" s="138"/>
      <c r="V116" s="138"/>
      <c r="W116" s="138"/>
      <c r="X116" s="149"/>
      <c r="Y116" s="149"/>
      <c r="Z116" s="138"/>
      <c r="AA116" s="149"/>
      <c r="AB116" s="138"/>
      <c r="AC116" s="138"/>
      <c r="AD116" s="138"/>
      <c r="AE116" s="138"/>
      <c r="AF116" s="138"/>
    </row>
    <row r="117" spans="1:32" ht="17.5">
      <c r="A117" s="149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49"/>
      <c r="O117" s="138"/>
      <c r="P117" s="138"/>
      <c r="Q117" s="138"/>
      <c r="R117" s="138"/>
      <c r="S117" s="138"/>
      <c r="T117" s="138"/>
      <c r="U117" s="138"/>
      <c r="V117" s="138"/>
      <c r="W117" s="138"/>
      <c r="X117" s="149"/>
      <c r="Y117" s="149"/>
      <c r="Z117" s="138"/>
      <c r="AA117" s="149"/>
      <c r="AB117" s="138"/>
      <c r="AC117" s="138"/>
      <c r="AD117" s="138"/>
      <c r="AE117" s="138"/>
      <c r="AF117" s="138"/>
    </row>
    <row r="118" spans="1:32" ht="17.5">
      <c r="A118" s="149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49"/>
      <c r="O118" s="138"/>
      <c r="P118" s="138"/>
      <c r="Q118" s="138"/>
      <c r="R118" s="138"/>
      <c r="S118" s="138"/>
      <c r="T118" s="138"/>
      <c r="U118" s="138"/>
      <c r="V118" s="138"/>
      <c r="W118" s="138"/>
      <c r="X118" s="149"/>
      <c r="Y118" s="149"/>
      <c r="Z118" s="138"/>
      <c r="AA118" s="149"/>
      <c r="AB118" s="138"/>
      <c r="AC118" s="138"/>
      <c r="AD118" s="138"/>
      <c r="AE118" s="138"/>
      <c r="AF118" s="138"/>
    </row>
    <row r="119" spans="1:32" ht="17.5">
      <c r="A119" s="149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49"/>
      <c r="O119" s="138"/>
      <c r="P119" s="138"/>
      <c r="Q119" s="138"/>
      <c r="R119" s="138"/>
      <c r="S119" s="138"/>
      <c r="T119" s="138"/>
      <c r="U119" s="138"/>
      <c r="V119" s="138"/>
      <c r="W119" s="138"/>
      <c r="X119" s="149"/>
      <c r="Y119" s="149"/>
      <c r="Z119" s="138"/>
      <c r="AA119" s="149"/>
      <c r="AB119" s="138"/>
      <c r="AC119" s="138"/>
      <c r="AD119" s="138"/>
      <c r="AE119" s="138"/>
      <c r="AF119" s="138"/>
    </row>
    <row r="120" spans="1:32" ht="17.5">
      <c r="A120" s="149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49"/>
      <c r="O120" s="138"/>
      <c r="P120" s="138"/>
      <c r="Q120" s="138"/>
      <c r="R120" s="138"/>
      <c r="S120" s="138"/>
      <c r="T120" s="138"/>
      <c r="U120" s="138"/>
      <c r="V120" s="138"/>
      <c r="W120" s="138"/>
      <c r="X120" s="149"/>
      <c r="Y120" s="149"/>
      <c r="Z120" s="138"/>
      <c r="AA120" s="149"/>
      <c r="AB120" s="138"/>
      <c r="AC120" s="138"/>
      <c r="AD120" s="138"/>
      <c r="AE120" s="138"/>
      <c r="AF120" s="138"/>
    </row>
    <row r="121" spans="1:32" ht="17.5">
      <c r="A121" s="149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49"/>
      <c r="O121" s="138"/>
      <c r="P121" s="138"/>
      <c r="Q121" s="138"/>
      <c r="R121" s="138"/>
      <c r="S121" s="138"/>
      <c r="T121" s="138"/>
      <c r="U121" s="138"/>
      <c r="V121" s="138"/>
      <c r="W121" s="138"/>
      <c r="X121" s="149"/>
      <c r="Y121" s="149"/>
      <c r="Z121" s="138"/>
      <c r="AA121" s="149"/>
      <c r="AB121" s="138"/>
      <c r="AC121" s="138"/>
      <c r="AD121" s="138"/>
      <c r="AE121" s="138"/>
      <c r="AF121" s="138"/>
    </row>
    <row r="122" spans="1:32" ht="17.5">
      <c r="A122" s="149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49"/>
      <c r="O122" s="138"/>
      <c r="P122" s="138"/>
      <c r="Q122" s="138"/>
      <c r="R122" s="138"/>
      <c r="S122" s="138"/>
      <c r="T122" s="138"/>
      <c r="U122" s="138"/>
      <c r="V122" s="138"/>
      <c r="W122" s="138"/>
      <c r="X122" s="149"/>
      <c r="Y122" s="149"/>
      <c r="Z122" s="138"/>
      <c r="AA122" s="149"/>
      <c r="AB122" s="138"/>
      <c r="AC122" s="138"/>
      <c r="AD122" s="138"/>
      <c r="AE122" s="138"/>
      <c r="AF122" s="138"/>
    </row>
    <row r="123" spans="1:32" ht="17.5">
      <c r="A123" s="149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49"/>
      <c r="O123" s="138"/>
      <c r="P123" s="138"/>
      <c r="Q123" s="138"/>
      <c r="R123" s="138"/>
      <c r="S123" s="138"/>
      <c r="T123" s="138"/>
      <c r="U123" s="138"/>
      <c r="V123" s="138"/>
      <c r="W123" s="138"/>
      <c r="X123" s="149"/>
      <c r="Y123" s="149"/>
      <c r="Z123" s="138"/>
      <c r="AA123" s="149"/>
      <c r="AB123" s="138"/>
      <c r="AC123" s="138"/>
      <c r="AD123" s="138"/>
      <c r="AE123" s="138"/>
      <c r="AF123" s="138"/>
    </row>
    <row r="124" spans="1:32" ht="17.5">
      <c r="A124" s="149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49"/>
      <c r="O124" s="138"/>
      <c r="P124" s="138"/>
      <c r="Q124" s="138"/>
      <c r="R124" s="138"/>
      <c r="S124" s="138"/>
      <c r="T124" s="138"/>
      <c r="U124" s="138"/>
      <c r="V124" s="138"/>
      <c r="W124" s="138"/>
      <c r="X124" s="149"/>
      <c r="Y124" s="149"/>
      <c r="Z124" s="138"/>
      <c r="AA124" s="149"/>
      <c r="AB124" s="138"/>
      <c r="AC124" s="138"/>
      <c r="AD124" s="138"/>
      <c r="AE124" s="138"/>
      <c r="AF124" s="138"/>
    </row>
    <row r="125" spans="1:32" ht="17.5">
      <c r="A125" s="149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49"/>
      <c r="O125" s="138"/>
      <c r="P125" s="138"/>
      <c r="Q125" s="138"/>
      <c r="R125" s="138"/>
      <c r="S125" s="138"/>
      <c r="T125" s="138"/>
      <c r="U125" s="138"/>
      <c r="V125" s="138"/>
      <c r="W125" s="138"/>
      <c r="X125" s="149"/>
      <c r="Y125" s="149"/>
      <c r="Z125" s="138"/>
      <c r="AA125" s="149"/>
      <c r="AB125" s="138"/>
      <c r="AC125" s="138"/>
      <c r="AD125" s="138"/>
      <c r="AE125" s="138"/>
      <c r="AF125" s="138"/>
    </row>
    <row r="126" spans="1:32" ht="17.5">
      <c r="A126" s="149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49"/>
      <c r="O126" s="138"/>
      <c r="P126" s="138"/>
      <c r="Q126" s="138"/>
      <c r="R126" s="138"/>
      <c r="S126" s="138"/>
      <c r="T126" s="138"/>
      <c r="U126" s="138"/>
      <c r="V126" s="138"/>
      <c r="W126" s="138"/>
      <c r="X126" s="149"/>
      <c r="Y126" s="149"/>
      <c r="Z126" s="138"/>
      <c r="AA126" s="149"/>
      <c r="AB126" s="138"/>
      <c r="AC126" s="138"/>
      <c r="AD126" s="138"/>
      <c r="AE126" s="138"/>
      <c r="AF126" s="138"/>
    </row>
    <row r="127" spans="1:32" ht="17.5">
      <c r="A127" s="149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49"/>
      <c r="O127" s="138"/>
      <c r="P127" s="138"/>
      <c r="Q127" s="138"/>
      <c r="R127" s="138"/>
      <c r="S127" s="138"/>
      <c r="T127" s="138"/>
      <c r="U127" s="138"/>
      <c r="V127" s="138"/>
      <c r="W127" s="138"/>
      <c r="X127" s="149"/>
      <c r="Y127" s="149"/>
      <c r="Z127" s="138"/>
      <c r="AA127" s="149"/>
      <c r="AB127" s="138"/>
      <c r="AC127" s="138"/>
      <c r="AD127" s="138"/>
      <c r="AE127" s="138"/>
      <c r="AF127" s="138"/>
    </row>
    <row r="128" spans="1:32" ht="17.5">
      <c r="A128" s="149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49"/>
      <c r="O128" s="138"/>
      <c r="P128" s="138"/>
      <c r="Q128" s="138"/>
      <c r="R128" s="138"/>
      <c r="S128" s="138"/>
      <c r="T128" s="138"/>
      <c r="U128" s="138"/>
      <c r="V128" s="138"/>
      <c r="W128" s="138"/>
      <c r="X128" s="149"/>
      <c r="Y128" s="149"/>
      <c r="Z128" s="138"/>
      <c r="AA128" s="149"/>
      <c r="AB128" s="138"/>
      <c r="AC128" s="138"/>
      <c r="AD128" s="138"/>
      <c r="AE128" s="138"/>
      <c r="AF128" s="138"/>
    </row>
    <row r="129" spans="1:32" ht="17.5">
      <c r="A129" s="149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49"/>
      <c r="O129" s="138"/>
      <c r="P129" s="138"/>
      <c r="Q129" s="138"/>
      <c r="R129" s="138"/>
      <c r="S129" s="138"/>
      <c r="T129" s="138"/>
      <c r="U129" s="138"/>
      <c r="V129" s="138"/>
      <c r="W129" s="138"/>
      <c r="X129" s="149"/>
      <c r="Y129" s="149"/>
      <c r="Z129" s="138"/>
      <c r="AA129" s="149"/>
      <c r="AB129" s="138"/>
      <c r="AC129" s="138"/>
      <c r="AD129" s="138"/>
      <c r="AE129" s="138"/>
      <c r="AF129" s="138"/>
    </row>
    <row r="130" spans="1:32" ht="17.5">
      <c r="A130" s="149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49"/>
      <c r="O130" s="138"/>
      <c r="P130" s="138"/>
      <c r="Q130" s="138"/>
      <c r="R130" s="138"/>
      <c r="S130" s="138"/>
      <c r="T130" s="138"/>
      <c r="U130" s="138"/>
      <c r="V130" s="138"/>
      <c r="W130" s="138"/>
      <c r="X130" s="149"/>
      <c r="Y130" s="149"/>
      <c r="Z130" s="138"/>
      <c r="AA130" s="149"/>
      <c r="AB130" s="138"/>
      <c r="AC130" s="138"/>
      <c r="AD130" s="138"/>
      <c r="AE130" s="138"/>
      <c r="AF130" s="138"/>
    </row>
    <row r="131" spans="1:32" ht="17.5">
      <c r="A131" s="149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49"/>
      <c r="O131" s="138"/>
      <c r="P131" s="138"/>
      <c r="Q131" s="138"/>
      <c r="R131" s="138"/>
      <c r="S131" s="138"/>
      <c r="T131" s="138"/>
      <c r="U131" s="138"/>
      <c r="V131" s="138"/>
      <c r="W131" s="138"/>
      <c r="X131" s="149"/>
      <c r="Y131" s="149"/>
      <c r="Z131" s="138"/>
      <c r="AA131" s="149"/>
      <c r="AB131" s="138"/>
      <c r="AC131" s="138"/>
      <c r="AD131" s="138"/>
      <c r="AE131" s="138"/>
      <c r="AF131" s="138"/>
    </row>
    <row r="132" spans="1:32" ht="17.5">
      <c r="A132" s="149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49"/>
      <c r="O132" s="138"/>
      <c r="P132" s="138"/>
      <c r="Q132" s="138"/>
      <c r="R132" s="138"/>
      <c r="S132" s="138"/>
      <c r="T132" s="138"/>
      <c r="U132" s="138"/>
      <c r="V132" s="138"/>
      <c r="W132" s="138"/>
      <c r="X132" s="149"/>
      <c r="Y132" s="149"/>
      <c r="Z132" s="138"/>
      <c r="AA132" s="149"/>
      <c r="AB132" s="138"/>
      <c r="AC132" s="138"/>
      <c r="AD132" s="138"/>
      <c r="AE132" s="138"/>
      <c r="AF132" s="138"/>
    </row>
    <row r="133" spans="1:32" ht="17.5">
      <c r="A133" s="149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49"/>
      <c r="O133" s="138"/>
      <c r="P133" s="138"/>
      <c r="Q133" s="138"/>
      <c r="R133" s="138"/>
      <c r="S133" s="138"/>
      <c r="T133" s="138"/>
      <c r="U133" s="138"/>
      <c r="V133" s="138"/>
      <c r="W133" s="138"/>
      <c r="X133" s="149"/>
      <c r="Y133" s="149"/>
      <c r="Z133" s="138"/>
      <c r="AA133" s="149"/>
      <c r="AB133" s="138"/>
      <c r="AC133" s="138"/>
      <c r="AD133" s="138"/>
      <c r="AE133" s="138"/>
      <c r="AF133" s="138"/>
    </row>
    <row r="134" spans="1:32" ht="17.5">
      <c r="A134" s="149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49"/>
      <c r="O134" s="138"/>
      <c r="P134" s="138"/>
      <c r="Q134" s="138"/>
      <c r="R134" s="138"/>
      <c r="S134" s="138"/>
      <c r="T134" s="138"/>
      <c r="U134" s="138"/>
      <c r="V134" s="138"/>
      <c r="W134" s="138"/>
      <c r="X134" s="149"/>
      <c r="Y134" s="149"/>
      <c r="Z134" s="138"/>
      <c r="AA134" s="149"/>
      <c r="AB134" s="138"/>
      <c r="AC134" s="138"/>
      <c r="AD134" s="138"/>
      <c r="AE134" s="138"/>
      <c r="AF134" s="138"/>
    </row>
    <row r="135" spans="1:32" ht="17.5">
      <c r="A135" s="149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49"/>
      <c r="O135" s="138"/>
      <c r="P135" s="138"/>
      <c r="Q135" s="138"/>
      <c r="R135" s="138"/>
      <c r="S135" s="138"/>
      <c r="T135" s="138"/>
      <c r="U135" s="138"/>
      <c r="V135" s="138"/>
      <c r="W135" s="138"/>
      <c r="X135" s="149"/>
      <c r="Y135" s="149"/>
      <c r="Z135" s="138"/>
      <c r="AA135" s="149"/>
      <c r="AB135" s="138"/>
      <c r="AC135" s="138"/>
      <c r="AD135" s="138"/>
      <c r="AE135" s="138"/>
      <c r="AF135" s="138"/>
    </row>
    <row r="136" spans="1:32" ht="17.5">
      <c r="A136" s="149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49"/>
      <c r="O136" s="138"/>
      <c r="P136" s="138"/>
      <c r="Q136" s="138"/>
      <c r="R136" s="138"/>
      <c r="S136" s="138"/>
      <c r="T136" s="138"/>
      <c r="U136" s="138"/>
      <c r="V136" s="138"/>
      <c r="W136" s="138"/>
      <c r="X136" s="149"/>
      <c r="Y136" s="149"/>
      <c r="Z136" s="138"/>
      <c r="AA136" s="149"/>
      <c r="AB136" s="138"/>
      <c r="AC136" s="138"/>
      <c r="AD136" s="138"/>
      <c r="AE136" s="138"/>
      <c r="AF136" s="138"/>
    </row>
    <row r="137" spans="1:32" ht="17.5">
      <c r="A137" s="149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49"/>
      <c r="O137" s="138"/>
      <c r="P137" s="138"/>
      <c r="Q137" s="138"/>
      <c r="R137" s="138"/>
      <c r="S137" s="138"/>
      <c r="T137" s="138"/>
      <c r="U137" s="138"/>
      <c r="V137" s="138"/>
      <c r="W137" s="138"/>
      <c r="X137" s="149"/>
      <c r="Y137" s="149"/>
      <c r="Z137" s="138"/>
      <c r="AA137" s="149"/>
      <c r="AB137" s="138"/>
      <c r="AC137" s="138"/>
      <c r="AD137" s="138"/>
      <c r="AE137" s="138"/>
      <c r="AF137" s="138"/>
    </row>
    <row r="138" spans="1:32" ht="17.5">
      <c r="A138" s="149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49"/>
      <c r="O138" s="138"/>
      <c r="P138" s="138"/>
      <c r="Q138" s="138"/>
      <c r="R138" s="138"/>
      <c r="S138" s="138"/>
      <c r="T138" s="138"/>
      <c r="U138" s="138"/>
      <c r="V138" s="138"/>
      <c r="W138" s="138"/>
      <c r="X138" s="149"/>
      <c r="Y138" s="149"/>
      <c r="Z138" s="138"/>
      <c r="AA138" s="149"/>
      <c r="AB138" s="138"/>
      <c r="AC138" s="138"/>
      <c r="AD138" s="138"/>
      <c r="AE138" s="138"/>
      <c r="AF138" s="138"/>
    </row>
    <row r="139" spans="1:32" ht="17.5">
      <c r="A139" s="149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49"/>
      <c r="O139" s="138"/>
      <c r="P139" s="138"/>
      <c r="Q139" s="138"/>
      <c r="R139" s="138"/>
      <c r="S139" s="138"/>
      <c r="T139" s="138"/>
      <c r="U139" s="138"/>
      <c r="V139" s="138"/>
      <c r="W139" s="138"/>
      <c r="X139" s="149"/>
      <c r="Y139" s="149"/>
      <c r="Z139" s="138"/>
      <c r="AA139" s="149"/>
      <c r="AB139" s="138"/>
      <c r="AC139" s="138"/>
      <c r="AD139" s="138"/>
      <c r="AE139" s="138"/>
      <c r="AF139" s="138"/>
    </row>
    <row r="140" spans="1:32" ht="17.5">
      <c r="A140" s="149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49"/>
      <c r="O140" s="138"/>
      <c r="P140" s="138"/>
      <c r="Q140" s="138"/>
      <c r="R140" s="138"/>
      <c r="S140" s="138"/>
      <c r="T140" s="138"/>
      <c r="U140" s="138"/>
      <c r="V140" s="138"/>
      <c r="W140" s="138"/>
      <c r="X140" s="149"/>
      <c r="Y140" s="149"/>
      <c r="Z140" s="138"/>
      <c r="AA140" s="149"/>
      <c r="AB140" s="138"/>
      <c r="AC140" s="138"/>
      <c r="AD140" s="138"/>
      <c r="AE140" s="138"/>
      <c r="AF140" s="138"/>
    </row>
    <row r="141" spans="1:32" ht="17.5">
      <c r="A141" s="149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49"/>
      <c r="O141" s="138"/>
      <c r="P141" s="138"/>
      <c r="Q141" s="138"/>
      <c r="R141" s="138"/>
      <c r="S141" s="138"/>
      <c r="T141" s="138"/>
      <c r="U141" s="138"/>
      <c r="V141" s="138"/>
      <c r="W141" s="138"/>
      <c r="X141" s="149"/>
      <c r="Y141" s="149"/>
      <c r="Z141" s="138"/>
      <c r="AA141" s="149"/>
      <c r="AB141" s="138"/>
      <c r="AC141" s="138"/>
      <c r="AD141" s="138"/>
      <c r="AE141" s="138"/>
      <c r="AF141" s="138"/>
    </row>
    <row r="142" spans="1:32" ht="17.5">
      <c r="A142" s="149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49"/>
      <c r="O142" s="138"/>
      <c r="P142" s="138"/>
      <c r="Q142" s="138"/>
      <c r="R142" s="138"/>
      <c r="S142" s="138"/>
      <c r="T142" s="138"/>
      <c r="U142" s="138"/>
      <c r="V142" s="138"/>
      <c r="W142" s="138"/>
      <c r="X142" s="149"/>
      <c r="Y142" s="149"/>
      <c r="Z142" s="138"/>
      <c r="AA142" s="149"/>
      <c r="AB142" s="138"/>
      <c r="AC142" s="138"/>
      <c r="AD142" s="138"/>
      <c r="AE142" s="138"/>
      <c r="AF142" s="138"/>
    </row>
    <row r="143" spans="1:32" ht="17.5">
      <c r="A143" s="149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49"/>
      <c r="O143" s="138"/>
      <c r="P143" s="138"/>
      <c r="Q143" s="138"/>
      <c r="R143" s="138"/>
      <c r="S143" s="138"/>
      <c r="T143" s="138"/>
      <c r="U143" s="138"/>
      <c r="V143" s="138"/>
      <c r="W143" s="138"/>
      <c r="X143" s="149"/>
      <c r="Y143" s="149"/>
      <c r="Z143" s="138"/>
      <c r="AA143" s="149"/>
      <c r="AB143" s="138"/>
      <c r="AC143" s="138"/>
      <c r="AD143" s="138"/>
      <c r="AE143" s="138"/>
      <c r="AF143" s="138"/>
    </row>
    <row r="144" spans="1:32" ht="17.5">
      <c r="A144" s="149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49"/>
      <c r="O144" s="138"/>
      <c r="P144" s="138"/>
      <c r="Q144" s="138"/>
      <c r="R144" s="138"/>
      <c r="S144" s="138"/>
      <c r="T144" s="138"/>
      <c r="U144" s="138"/>
      <c r="V144" s="138"/>
      <c r="W144" s="138"/>
      <c r="X144" s="149"/>
      <c r="Y144" s="149"/>
      <c r="Z144" s="138"/>
      <c r="AA144" s="149"/>
      <c r="AB144" s="138"/>
      <c r="AC144" s="138"/>
      <c r="AD144" s="138"/>
      <c r="AE144" s="138"/>
      <c r="AF144" s="138"/>
    </row>
    <row r="145" spans="1:32" ht="17.5">
      <c r="A145" s="149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49"/>
      <c r="O145" s="138"/>
      <c r="P145" s="138"/>
      <c r="Q145" s="138"/>
      <c r="R145" s="138"/>
      <c r="S145" s="138"/>
      <c r="T145" s="138"/>
      <c r="U145" s="138"/>
      <c r="V145" s="138"/>
      <c r="W145" s="138"/>
      <c r="X145" s="149"/>
      <c r="Y145" s="149"/>
      <c r="Z145" s="138"/>
      <c r="AA145" s="149"/>
      <c r="AB145" s="138"/>
      <c r="AC145" s="138"/>
      <c r="AD145" s="138"/>
      <c r="AE145" s="138"/>
      <c r="AF145" s="138"/>
    </row>
    <row r="146" spans="1:32" ht="17.5">
      <c r="A146" s="149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49"/>
      <c r="O146" s="138"/>
      <c r="P146" s="138"/>
      <c r="Q146" s="138"/>
      <c r="R146" s="138"/>
      <c r="S146" s="138"/>
      <c r="T146" s="138"/>
      <c r="U146" s="138"/>
      <c r="V146" s="138"/>
      <c r="W146" s="138"/>
      <c r="X146" s="149"/>
      <c r="Y146" s="149"/>
      <c r="Z146" s="138"/>
      <c r="AA146" s="149"/>
      <c r="AB146" s="138"/>
      <c r="AC146" s="138"/>
      <c r="AD146" s="138"/>
      <c r="AE146" s="138"/>
      <c r="AF146" s="138"/>
    </row>
    <row r="147" spans="1:32" ht="17.5">
      <c r="A147" s="149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49"/>
      <c r="O147" s="138"/>
      <c r="P147" s="138"/>
      <c r="Q147" s="138"/>
      <c r="R147" s="138"/>
      <c r="S147" s="138"/>
      <c r="T147" s="138"/>
      <c r="U147" s="138"/>
      <c r="V147" s="138"/>
      <c r="W147" s="138"/>
      <c r="X147" s="149"/>
      <c r="Y147" s="149"/>
      <c r="Z147" s="138"/>
      <c r="AA147" s="149"/>
      <c r="AB147" s="138"/>
      <c r="AC147" s="138"/>
      <c r="AD147" s="138"/>
      <c r="AE147" s="138"/>
      <c r="AF147" s="138"/>
    </row>
    <row r="148" spans="1:32" ht="17.5">
      <c r="A148" s="149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49"/>
      <c r="O148" s="138"/>
      <c r="P148" s="138"/>
      <c r="Q148" s="138"/>
      <c r="R148" s="138"/>
      <c r="S148" s="138"/>
      <c r="T148" s="138"/>
      <c r="U148" s="138"/>
      <c r="V148" s="138"/>
      <c r="W148" s="138"/>
      <c r="X148" s="149"/>
      <c r="Y148" s="149"/>
      <c r="Z148" s="138"/>
      <c r="AA148" s="149"/>
      <c r="AB148" s="138"/>
      <c r="AC148" s="138"/>
      <c r="AD148" s="138"/>
      <c r="AE148" s="138"/>
      <c r="AF148" s="138"/>
    </row>
    <row r="149" spans="1:32" ht="17.5">
      <c r="A149" s="149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49"/>
      <c r="O149" s="138"/>
      <c r="P149" s="138"/>
      <c r="Q149" s="138"/>
      <c r="R149" s="138"/>
      <c r="S149" s="138"/>
      <c r="T149" s="138"/>
      <c r="U149" s="138"/>
      <c r="V149" s="138"/>
      <c r="W149" s="138"/>
      <c r="X149" s="149"/>
      <c r="Y149" s="149"/>
      <c r="Z149" s="138"/>
      <c r="AA149" s="149"/>
      <c r="AB149" s="138"/>
      <c r="AC149" s="138"/>
      <c r="AD149" s="138"/>
      <c r="AE149" s="138"/>
      <c r="AF149" s="138"/>
    </row>
    <row r="150" spans="1:32" ht="17.5">
      <c r="A150" s="149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49"/>
      <c r="O150" s="138"/>
      <c r="P150" s="138"/>
      <c r="Q150" s="138"/>
      <c r="R150" s="138"/>
      <c r="S150" s="138"/>
      <c r="T150" s="138"/>
      <c r="U150" s="138"/>
      <c r="V150" s="138"/>
      <c r="W150" s="138"/>
      <c r="X150" s="149"/>
      <c r="Y150" s="149"/>
      <c r="Z150" s="138"/>
      <c r="AA150" s="149"/>
      <c r="AB150" s="138"/>
      <c r="AC150" s="138"/>
      <c r="AD150" s="138"/>
      <c r="AE150" s="138"/>
      <c r="AF150" s="138"/>
    </row>
    <row r="151" spans="1:32" ht="17.5">
      <c r="A151" s="149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49"/>
      <c r="O151" s="138"/>
      <c r="P151" s="138"/>
      <c r="Q151" s="138"/>
      <c r="R151" s="138"/>
      <c r="S151" s="138"/>
      <c r="T151" s="138"/>
      <c r="U151" s="138"/>
      <c r="V151" s="138"/>
      <c r="W151" s="138"/>
      <c r="X151" s="149"/>
      <c r="Y151" s="149"/>
      <c r="Z151" s="138"/>
      <c r="AA151" s="149"/>
      <c r="AB151" s="138"/>
      <c r="AC151" s="138"/>
      <c r="AD151" s="138"/>
      <c r="AE151" s="138"/>
      <c r="AF151" s="138"/>
    </row>
    <row r="152" spans="1:32" ht="17.5">
      <c r="A152" s="149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49"/>
      <c r="O152" s="138"/>
      <c r="P152" s="138"/>
      <c r="Q152" s="138"/>
      <c r="R152" s="138"/>
      <c r="S152" s="138"/>
      <c r="T152" s="138"/>
      <c r="U152" s="138"/>
      <c r="V152" s="138"/>
      <c r="W152" s="138"/>
      <c r="X152" s="149"/>
      <c r="Y152" s="149"/>
      <c r="Z152" s="138"/>
      <c r="AA152" s="149"/>
      <c r="AB152" s="138"/>
      <c r="AC152" s="138"/>
      <c r="AD152" s="138"/>
      <c r="AE152" s="138"/>
      <c r="AF152" s="138"/>
    </row>
    <row r="153" spans="1:32" ht="17.5">
      <c r="A153" s="149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49"/>
      <c r="O153" s="138"/>
      <c r="P153" s="138"/>
      <c r="Q153" s="138"/>
      <c r="R153" s="138"/>
      <c r="S153" s="138"/>
      <c r="T153" s="138"/>
      <c r="U153" s="138"/>
      <c r="V153" s="138"/>
      <c r="W153" s="138"/>
      <c r="X153" s="149"/>
      <c r="Y153" s="149"/>
      <c r="Z153" s="138"/>
      <c r="AA153" s="149"/>
      <c r="AB153" s="138"/>
      <c r="AC153" s="138"/>
      <c r="AD153" s="138"/>
      <c r="AE153" s="138"/>
      <c r="AF153" s="138"/>
    </row>
    <row r="154" spans="1:32" ht="17.5">
      <c r="A154" s="149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49"/>
      <c r="O154" s="138"/>
      <c r="P154" s="138"/>
      <c r="Q154" s="138"/>
      <c r="R154" s="138"/>
      <c r="S154" s="138"/>
      <c r="T154" s="138"/>
      <c r="U154" s="138"/>
      <c r="V154" s="138"/>
      <c r="W154" s="138"/>
      <c r="X154" s="149"/>
      <c r="Y154" s="149"/>
      <c r="Z154" s="138"/>
      <c r="AA154" s="149"/>
      <c r="AB154" s="138"/>
      <c r="AC154" s="138"/>
      <c r="AD154" s="138"/>
      <c r="AE154" s="138"/>
      <c r="AF154" s="138"/>
    </row>
    <row r="155" spans="1:32" ht="17.5">
      <c r="A155" s="149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49"/>
      <c r="O155" s="138"/>
      <c r="P155" s="138"/>
      <c r="Q155" s="138"/>
      <c r="R155" s="138"/>
      <c r="S155" s="138"/>
      <c r="T155" s="138"/>
      <c r="U155" s="138"/>
      <c r="V155" s="138"/>
      <c r="W155" s="138"/>
      <c r="X155" s="149"/>
      <c r="Y155" s="149"/>
      <c r="Z155" s="138"/>
      <c r="AA155" s="149"/>
      <c r="AB155" s="138"/>
      <c r="AC155" s="138"/>
      <c r="AD155" s="138"/>
      <c r="AE155" s="138"/>
      <c r="AF155" s="138"/>
    </row>
    <row r="156" spans="1:32" ht="17.5">
      <c r="A156" s="149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49"/>
      <c r="O156" s="138"/>
      <c r="P156" s="138"/>
      <c r="Q156" s="138"/>
      <c r="R156" s="138"/>
      <c r="S156" s="138"/>
      <c r="T156" s="138"/>
      <c r="U156" s="138"/>
      <c r="V156" s="138"/>
      <c r="W156" s="138"/>
      <c r="X156" s="149"/>
      <c r="Y156" s="149"/>
      <c r="Z156" s="138"/>
      <c r="AA156" s="149"/>
      <c r="AB156" s="138"/>
      <c r="AC156" s="138"/>
      <c r="AD156" s="138"/>
      <c r="AE156" s="138"/>
      <c r="AF156" s="138"/>
    </row>
    <row r="157" spans="1:32" ht="17.5">
      <c r="A157" s="149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49"/>
      <c r="O157" s="138"/>
      <c r="P157" s="138"/>
      <c r="Q157" s="138"/>
      <c r="R157" s="138"/>
      <c r="S157" s="138"/>
      <c r="T157" s="138"/>
      <c r="U157" s="138"/>
      <c r="V157" s="138"/>
      <c r="W157" s="138"/>
      <c r="X157" s="149"/>
      <c r="Y157" s="149"/>
      <c r="Z157" s="138"/>
      <c r="AA157" s="149"/>
      <c r="AB157" s="138"/>
      <c r="AC157" s="138"/>
      <c r="AD157" s="138"/>
      <c r="AE157" s="138"/>
      <c r="AF157" s="138"/>
    </row>
    <row r="158" spans="1:32" ht="17.5">
      <c r="A158" s="149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49"/>
      <c r="O158" s="138"/>
      <c r="P158" s="138"/>
      <c r="Q158" s="138"/>
      <c r="R158" s="138"/>
      <c r="S158" s="138"/>
      <c r="T158" s="138"/>
      <c r="U158" s="138"/>
      <c r="V158" s="138"/>
      <c r="W158" s="138"/>
      <c r="X158" s="149"/>
      <c r="Y158" s="149"/>
      <c r="Z158" s="138"/>
      <c r="AA158" s="149"/>
      <c r="AB158" s="138"/>
      <c r="AC158" s="138"/>
      <c r="AD158" s="138"/>
      <c r="AE158" s="138"/>
      <c r="AF158" s="138"/>
    </row>
    <row r="159" spans="1:32" ht="17.5">
      <c r="A159" s="149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49"/>
      <c r="O159" s="138"/>
      <c r="P159" s="138"/>
      <c r="Q159" s="138"/>
      <c r="R159" s="138"/>
      <c r="S159" s="138"/>
      <c r="T159" s="138"/>
      <c r="U159" s="138"/>
      <c r="V159" s="138"/>
      <c r="W159" s="138"/>
      <c r="X159" s="149"/>
      <c r="Y159" s="149"/>
      <c r="Z159" s="138"/>
      <c r="AA159" s="149"/>
      <c r="AB159" s="138"/>
      <c r="AC159" s="138"/>
      <c r="AD159" s="138"/>
      <c r="AE159" s="138"/>
      <c r="AF159" s="138"/>
    </row>
    <row r="160" spans="1:32" ht="17.5">
      <c r="A160" s="149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49"/>
      <c r="O160" s="138"/>
      <c r="P160" s="138"/>
      <c r="Q160" s="138"/>
      <c r="R160" s="138"/>
      <c r="S160" s="138"/>
      <c r="T160" s="138"/>
      <c r="U160" s="138"/>
      <c r="V160" s="138"/>
      <c r="W160" s="138"/>
      <c r="X160" s="149"/>
      <c r="Y160" s="149"/>
      <c r="Z160" s="138"/>
      <c r="AA160" s="149"/>
      <c r="AB160" s="138"/>
      <c r="AC160" s="138"/>
      <c r="AD160" s="138"/>
      <c r="AE160" s="138"/>
      <c r="AF160" s="138"/>
    </row>
    <row r="161" spans="1:32" ht="17.5">
      <c r="A161" s="149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49"/>
      <c r="O161" s="138"/>
      <c r="P161" s="138"/>
      <c r="Q161" s="138"/>
      <c r="R161" s="138"/>
      <c r="S161" s="138"/>
      <c r="T161" s="138"/>
      <c r="U161" s="138"/>
      <c r="V161" s="138"/>
      <c r="W161" s="138"/>
      <c r="X161" s="149"/>
      <c r="Y161" s="149"/>
      <c r="Z161" s="138"/>
      <c r="AA161" s="149"/>
      <c r="AB161" s="138"/>
      <c r="AC161" s="138"/>
      <c r="AD161" s="138"/>
      <c r="AE161" s="138"/>
      <c r="AF161" s="138"/>
    </row>
    <row r="162" spans="1:32" ht="17.5">
      <c r="A162" s="149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49"/>
      <c r="O162" s="138"/>
      <c r="P162" s="138"/>
      <c r="Q162" s="138"/>
      <c r="R162" s="138"/>
      <c r="S162" s="138"/>
      <c r="T162" s="138"/>
      <c r="U162" s="138"/>
      <c r="V162" s="138"/>
      <c r="W162" s="138"/>
      <c r="X162" s="149"/>
      <c r="Y162" s="149"/>
      <c r="Z162" s="138"/>
      <c r="AA162" s="149"/>
      <c r="AB162" s="138"/>
      <c r="AC162" s="138"/>
      <c r="AD162" s="138"/>
      <c r="AE162" s="138"/>
      <c r="AF162" s="138"/>
    </row>
    <row r="163" spans="1:32" ht="17.5">
      <c r="A163" s="149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49"/>
      <c r="O163" s="138"/>
      <c r="P163" s="138"/>
      <c r="Q163" s="138"/>
      <c r="R163" s="138"/>
      <c r="S163" s="138"/>
      <c r="T163" s="138"/>
      <c r="U163" s="138"/>
      <c r="V163" s="138"/>
      <c r="W163" s="138"/>
      <c r="X163" s="149"/>
      <c r="Y163" s="149"/>
      <c r="Z163" s="138"/>
      <c r="AA163" s="149"/>
      <c r="AB163" s="138"/>
      <c r="AC163" s="138"/>
      <c r="AD163" s="138"/>
      <c r="AE163" s="138"/>
      <c r="AF163" s="138"/>
    </row>
    <row r="164" spans="1:32" ht="17.5">
      <c r="A164" s="149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49"/>
      <c r="O164" s="138"/>
      <c r="P164" s="138"/>
      <c r="Q164" s="138"/>
      <c r="R164" s="138"/>
      <c r="S164" s="138"/>
      <c r="T164" s="138"/>
      <c r="U164" s="138"/>
      <c r="V164" s="138"/>
      <c r="W164" s="138"/>
      <c r="X164" s="149"/>
      <c r="Y164" s="149"/>
      <c r="Z164" s="138"/>
      <c r="AA164" s="149"/>
      <c r="AB164" s="138"/>
      <c r="AC164" s="138"/>
      <c r="AD164" s="138"/>
      <c r="AE164" s="138"/>
      <c r="AF164" s="138"/>
    </row>
    <row r="165" spans="1:32" ht="17.5">
      <c r="A165" s="149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49"/>
      <c r="O165" s="138"/>
      <c r="P165" s="138"/>
      <c r="Q165" s="138"/>
      <c r="R165" s="138"/>
      <c r="S165" s="138"/>
      <c r="T165" s="138"/>
      <c r="U165" s="138"/>
      <c r="V165" s="138"/>
      <c r="W165" s="138"/>
      <c r="X165" s="149"/>
      <c r="Y165" s="149"/>
      <c r="Z165" s="138"/>
      <c r="AA165" s="149"/>
      <c r="AB165" s="138"/>
      <c r="AC165" s="138"/>
      <c r="AD165" s="138"/>
      <c r="AE165" s="138"/>
      <c r="AF165" s="138"/>
    </row>
    <row r="166" spans="1:32" ht="17.5">
      <c r="A166" s="149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49"/>
      <c r="O166" s="138"/>
      <c r="P166" s="138"/>
      <c r="Q166" s="138"/>
      <c r="R166" s="138"/>
      <c r="S166" s="138"/>
      <c r="T166" s="138"/>
      <c r="U166" s="138"/>
      <c r="V166" s="138"/>
      <c r="W166" s="138"/>
      <c r="X166" s="149"/>
      <c r="Y166" s="149"/>
      <c r="Z166" s="138"/>
      <c r="AA166" s="149"/>
      <c r="AB166" s="138"/>
      <c r="AC166" s="138"/>
      <c r="AD166" s="138"/>
      <c r="AE166" s="138"/>
      <c r="AF166" s="138"/>
    </row>
    <row r="167" spans="1:32" ht="17.5">
      <c r="A167" s="149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49"/>
      <c r="O167" s="138"/>
      <c r="P167" s="138"/>
      <c r="Q167" s="138"/>
      <c r="R167" s="138"/>
      <c r="S167" s="138"/>
      <c r="T167" s="138"/>
      <c r="U167" s="138"/>
      <c r="V167" s="138"/>
      <c r="W167" s="138"/>
      <c r="X167" s="149"/>
      <c r="Y167" s="149"/>
      <c r="Z167" s="138"/>
      <c r="AA167" s="149"/>
      <c r="AB167" s="138"/>
      <c r="AC167" s="138"/>
      <c r="AD167" s="138"/>
      <c r="AE167" s="138"/>
      <c r="AF167" s="138"/>
    </row>
    <row r="168" spans="1:32" ht="17.5">
      <c r="A168" s="149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49"/>
      <c r="O168" s="138"/>
      <c r="P168" s="138"/>
      <c r="Q168" s="138"/>
      <c r="R168" s="138"/>
      <c r="S168" s="138"/>
      <c r="T168" s="138"/>
      <c r="U168" s="138"/>
      <c r="V168" s="138"/>
      <c r="W168" s="138"/>
      <c r="X168" s="149"/>
      <c r="Y168" s="149"/>
      <c r="Z168" s="138"/>
      <c r="AA168" s="149"/>
      <c r="AB168" s="138"/>
      <c r="AC168" s="138"/>
      <c r="AD168" s="138"/>
      <c r="AE168" s="138"/>
      <c r="AF168" s="138"/>
    </row>
  </sheetData>
  <mergeCells count="26">
    <mergeCell ref="AA46:AA48"/>
    <mergeCell ref="M47:M48"/>
    <mergeCell ref="X47:X48"/>
    <mergeCell ref="A46:A48"/>
    <mergeCell ref="B46:B48"/>
    <mergeCell ref="N46:N48"/>
    <mergeCell ref="Y46:Y48"/>
    <mergeCell ref="Z46:Z48"/>
    <mergeCell ref="A36:A44"/>
    <mergeCell ref="N36:N44"/>
    <mergeCell ref="Y36:Y44"/>
    <mergeCell ref="Z36:Z44"/>
    <mergeCell ref="AA36:AA44"/>
    <mergeCell ref="A25:A34"/>
    <mergeCell ref="N25:N34"/>
    <mergeCell ref="Y25:Y34"/>
    <mergeCell ref="Z25:Z34"/>
    <mergeCell ref="AA25:AA34"/>
    <mergeCell ref="AA19:AA21"/>
    <mergeCell ref="D20:N20"/>
    <mergeCell ref="O20:Y20"/>
    <mergeCell ref="A19:A21"/>
    <mergeCell ref="B19:B21"/>
    <mergeCell ref="C19:C21"/>
    <mergeCell ref="D19:Y19"/>
    <mergeCell ref="Z19:Z21"/>
  </mergeCells>
  <pageMargins left="0.7" right="0.7" top="0.75" bottom="0.75" header="0.3" footer="0.3"/>
  <pageSetup paperSize="9" scale="49" orientation="landscape" horizontalDpi="0" verticalDpi="0" r:id="rId1"/>
  <rowBreaks count="1" manualBreakCount="1">
    <brk id="40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1B57-AD29-41E6-9614-5C011BAE4414}">
  <sheetPr>
    <tabColor theme="5" tint="-0.249977111117893"/>
  </sheetPr>
  <dimension ref="A1:W45"/>
  <sheetViews>
    <sheetView workbookViewId="0">
      <selection activeCell="L9" sqref="L9"/>
    </sheetView>
  </sheetViews>
  <sheetFormatPr defaultRowHeight="12.5"/>
  <cols>
    <col min="1" max="1" width="3.6328125" bestFit="1" customWidth="1"/>
    <col min="2" max="2" width="39.36328125" customWidth="1"/>
    <col min="3" max="3" width="41.90625" customWidth="1"/>
    <col min="4" max="11" width="5.453125" customWidth="1"/>
    <col min="12" max="12" width="7.453125" bestFit="1" customWidth="1"/>
    <col min="13" max="20" width="5.08984375" customWidth="1"/>
    <col min="21" max="21" width="9.54296875" bestFit="1" customWidth="1"/>
  </cols>
  <sheetData>
    <row r="1" spans="2:21" ht="31.5" thickBot="1">
      <c r="B1" s="32" t="s">
        <v>53</v>
      </c>
      <c r="C1" s="29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2:21" ht="18">
      <c r="B2" s="56" t="s">
        <v>54</v>
      </c>
      <c r="C2" s="54" t="s">
        <v>56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2:21" ht="13">
      <c r="B3" s="12" t="s">
        <v>29</v>
      </c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ht="13">
      <c r="B4" s="12" t="s">
        <v>26</v>
      </c>
      <c r="C4" s="13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1" ht="13">
      <c r="B5" s="12" t="s">
        <v>24</v>
      </c>
      <c r="C5" s="13" t="s">
        <v>72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2:21" ht="13">
      <c r="B6" s="12" t="s">
        <v>25</v>
      </c>
      <c r="C6" s="13" t="s">
        <v>27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1" ht="18">
      <c r="B7" s="53" t="s">
        <v>23</v>
      </c>
      <c r="C7" s="55" t="s">
        <v>101</v>
      </c>
      <c r="D7" s="10"/>
      <c r="E7" s="21" t="s">
        <v>143</v>
      </c>
      <c r="F7" s="10"/>
      <c r="G7" s="10"/>
      <c r="H7" s="10" t="s">
        <v>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ht="13.5" thickBot="1">
      <c r="B8" s="14" t="s">
        <v>22</v>
      </c>
      <c r="C8" s="52" t="s">
        <v>98</v>
      </c>
      <c r="D8" s="10"/>
      <c r="E8" s="21" t="s">
        <v>331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ht="13.5" thickBot="1">
      <c r="B9" s="15"/>
      <c r="C9" s="1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ht="13">
      <c r="B10" s="17" t="s">
        <v>9</v>
      </c>
      <c r="C10" s="18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1" ht="13">
      <c r="B11" s="19" t="s">
        <v>2</v>
      </c>
      <c r="C11" s="20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1" ht="13">
      <c r="B12" s="19" t="s">
        <v>10</v>
      </c>
      <c r="C12" s="20" t="s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ht="13">
      <c r="B13" s="19" t="s">
        <v>11</v>
      </c>
      <c r="C13" s="20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1" ht="13">
      <c r="B14" s="19" t="s">
        <v>3</v>
      </c>
      <c r="C14" s="20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1" ht="13.5" thickBot="1">
      <c r="B15" s="22" t="s">
        <v>21</v>
      </c>
      <c r="C15" s="23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ht="13" thickBo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3.5" thickBot="1">
      <c r="A17" s="420" t="s">
        <v>55</v>
      </c>
      <c r="B17" s="436" t="s">
        <v>35</v>
      </c>
      <c r="C17" s="434" t="s">
        <v>6</v>
      </c>
      <c r="D17" s="422" t="s">
        <v>7</v>
      </c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</row>
    <row r="18" spans="1:21" ht="13.5" thickBot="1">
      <c r="A18" s="420"/>
      <c r="B18" s="436"/>
      <c r="C18" s="435"/>
      <c r="D18" s="426" t="s">
        <v>50</v>
      </c>
      <c r="E18" s="427"/>
      <c r="F18" s="427"/>
      <c r="G18" s="427"/>
      <c r="H18" s="427"/>
      <c r="I18" s="427"/>
      <c r="J18" s="427"/>
      <c r="K18" s="427"/>
      <c r="L18" s="428"/>
      <c r="M18" s="425" t="s">
        <v>58</v>
      </c>
      <c r="N18" s="425"/>
      <c r="O18" s="425"/>
      <c r="P18" s="425"/>
      <c r="Q18" s="425"/>
      <c r="R18" s="425"/>
      <c r="S18" s="425"/>
      <c r="T18" s="425"/>
      <c r="U18" s="425"/>
    </row>
    <row r="19" spans="1:21" ht="100" thickBot="1">
      <c r="A19" s="421"/>
      <c r="B19" s="434"/>
      <c r="C19" s="842"/>
      <c r="D19" s="66" t="s">
        <v>9</v>
      </c>
      <c r="E19" s="66" t="s">
        <v>2</v>
      </c>
      <c r="F19" s="66" t="s">
        <v>10</v>
      </c>
      <c r="G19" s="66" t="s">
        <v>11</v>
      </c>
      <c r="H19" s="66" t="s">
        <v>51</v>
      </c>
      <c r="I19" s="166" t="s">
        <v>52</v>
      </c>
      <c r="J19" s="843" t="s">
        <v>8</v>
      </c>
      <c r="K19" s="844" t="s">
        <v>0</v>
      </c>
      <c r="L19" s="41" t="s">
        <v>30</v>
      </c>
      <c r="M19" s="65" t="s">
        <v>9</v>
      </c>
      <c r="N19" s="66" t="s">
        <v>2</v>
      </c>
      <c r="O19" s="66" t="s">
        <v>10</v>
      </c>
      <c r="P19" s="66" t="s">
        <v>11</v>
      </c>
      <c r="Q19" s="66" t="s">
        <v>51</v>
      </c>
      <c r="R19" s="92" t="s">
        <v>52</v>
      </c>
      <c r="S19" s="843" t="s">
        <v>8</v>
      </c>
      <c r="T19" s="844" t="s">
        <v>0</v>
      </c>
      <c r="U19" s="41" t="s">
        <v>30</v>
      </c>
    </row>
    <row r="20" spans="1:21" ht="13">
      <c r="A20" s="324" t="s">
        <v>36</v>
      </c>
      <c r="B20" s="243" t="s">
        <v>332</v>
      </c>
      <c r="C20" s="845" t="s">
        <v>333</v>
      </c>
      <c r="D20" s="660"/>
      <c r="E20" s="95"/>
      <c r="F20" s="95"/>
      <c r="G20" s="95">
        <v>20</v>
      </c>
      <c r="H20" s="95"/>
      <c r="I20" s="96"/>
      <c r="J20" s="846">
        <v>20</v>
      </c>
      <c r="K20" s="449">
        <v>1</v>
      </c>
      <c r="L20" s="847" t="s">
        <v>34</v>
      </c>
      <c r="M20" s="666"/>
      <c r="N20" s="95"/>
      <c r="O20" s="95"/>
      <c r="P20" s="95"/>
      <c r="Q20" s="95"/>
      <c r="R20" s="96"/>
      <c r="S20" s="848"/>
      <c r="T20" s="721"/>
      <c r="U20" s="849"/>
    </row>
    <row r="21" spans="1:21" ht="13">
      <c r="A21" s="97" t="s">
        <v>37</v>
      </c>
      <c r="B21" s="78" t="s">
        <v>334</v>
      </c>
      <c r="C21" s="62" t="s">
        <v>335</v>
      </c>
      <c r="D21" s="25"/>
      <c r="E21" s="25"/>
      <c r="F21" s="25"/>
      <c r="G21" s="25">
        <v>20</v>
      </c>
      <c r="H21" s="25"/>
      <c r="I21" s="26"/>
      <c r="J21" s="850"/>
      <c r="K21" s="450"/>
      <c r="L21" s="851"/>
      <c r="M21" s="24"/>
      <c r="N21" s="25"/>
      <c r="O21" s="25"/>
      <c r="P21" s="25"/>
      <c r="Q21" s="25"/>
      <c r="R21" s="26"/>
      <c r="S21" s="852"/>
      <c r="T21" s="733"/>
      <c r="U21" s="853"/>
    </row>
    <row r="22" spans="1:21" ht="13">
      <c r="A22" s="97" t="s">
        <v>38</v>
      </c>
      <c r="B22" s="78" t="s">
        <v>336</v>
      </c>
      <c r="C22" s="62" t="s">
        <v>253</v>
      </c>
      <c r="D22" s="25">
        <v>5</v>
      </c>
      <c r="E22" s="25"/>
      <c r="F22" s="25"/>
      <c r="G22" s="25">
        <v>15</v>
      </c>
      <c r="H22" s="25"/>
      <c r="I22" s="26"/>
      <c r="J22" s="850"/>
      <c r="K22" s="450"/>
      <c r="L22" s="851"/>
      <c r="M22" s="24"/>
      <c r="N22" s="25"/>
      <c r="O22" s="25"/>
      <c r="P22" s="25"/>
      <c r="Q22" s="25"/>
      <c r="R22" s="26"/>
      <c r="S22" s="852"/>
      <c r="T22" s="733"/>
      <c r="U22" s="853"/>
    </row>
    <row r="23" spans="1:21" ht="13">
      <c r="A23" s="97" t="s">
        <v>39</v>
      </c>
      <c r="B23" s="78" t="s">
        <v>337</v>
      </c>
      <c r="C23" s="62" t="s">
        <v>253</v>
      </c>
      <c r="D23" s="25">
        <v>5</v>
      </c>
      <c r="E23" s="25"/>
      <c r="F23" s="25"/>
      <c r="G23" s="25">
        <v>15</v>
      </c>
      <c r="H23" s="25"/>
      <c r="I23" s="26"/>
      <c r="J23" s="850"/>
      <c r="K23" s="450"/>
      <c r="L23" s="851"/>
      <c r="M23" s="24"/>
      <c r="N23" s="25"/>
      <c r="O23" s="25"/>
      <c r="P23" s="25"/>
      <c r="Q23" s="25"/>
      <c r="R23" s="26"/>
      <c r="S23" s="852"/>
      <c r="T23" s="733"/>
      <c r="U23" s="853"/>
    </row>
    <row r="24" spans="1:21" ht="13">
      <c r="A24" s="97" t="s">
        <v>40</v>
      </c>
      <c r="B24" s="78" t="s">
        <v>338</v>
      </c>
      <c r="C24" s="62" t="s">
        <v>339</v>
      </c>
      <c r="D24" s="25"/>
      <c r="E24" s="25"/>
      <c r="F24" s="25">
        <v>5</v>
      </c>
      <c r="G24" s="25">
        <v>15</v>
      </c>
      <c r="H24" s="25"/>
      <c r="I24" s="26"/>
      <c r="J24" s="850"/>
      <c r="K24" s="450"/>
      <c r="L24" s="851"/>
      <c r="M24" s="24"/>
      <c r="N24" s="25"/>
      <c r="O24" s="25"/>
      <c r="P24" s="25"/>
      <c r="Q24" s="25"/>
      <c r="R24" s="26"/>
      <c r="S24" s="852"/>
      <c r="T24" s="733"/>
      <c r="U24" s="853"/>
    </row>
    <row r="25" spans="1:21" ht="13">
      <c r="A25" s="97" t="s">
        <v>41</v>
      </c>
      <c r="B25" s="78" t="s">
        <v>340</v>
      </c>
      <c r="C25" s="62" t="s">
        <v>294</v>
      </c>
      <c r="D25" s="25">
        <v>2</v>
      </c>
      <c r="E25" s="25">
        <v>2</v>
      </c>
      <c r="F25" s="25"/>
      <c r="G25" s="25">
        <v>16</v>
      </c>
      <c r="H25" s="25"/>
      <c r="I25" s="26"/>
      <c r="J25" s="850"/>
      <c r="K25" s="450"/>
      <c r="L25" s="851"/>
      <c r="M25" s="24"/>
      <c r="N25" s="25"/>
      <c r="O25" s="25"/>
      <c r="P25" s="25"/>
      <c r="Q25" s="25"/>
      <c r="R25" s="26"/>
      <c r="S25" s="852"/>
      <c r="T25" s="733"/>
      <c r="U25" s="853"/>
    </row>
    <row r="26" spans="1:21" ht="13">
      <c r="A26" s="97" t="s">
        <v>42</v>
      </c>
      <c r="B26" s="78" t="s">
        <v>341</v>
      </c>
      <c r="C26" s="62" t="s">
        <v>211</v>
      </c>
      <c r="D26" s="25"/>
      <c r="E26" s="25">
        <v>6</v>
      </c>
      <c r="F26" s="25"/>
      <c r="G26" s="25">
        <v>14</v>
      </c>
      <c r="H26" s="25"/>
      <c r="I26" s="26"/>
      <c r="J26" s="850"/>
      <c r="K26" s="450"/>
      <c r="L26" s="851"/>
      <c r="M26" s="24"/>
      <c r="N26" s="25"/>
      <c r="O26" s="25"/>
      <c r="P26" s="25"/>
      <c r="Q26" s="25"/>
      <c r="R26" s="26"/>
      <c r="S26" s="852"/>
      <c r="T26" s="733"/>
      <c r="U26" s="853"/>
    </row>
    <row r="27" spans="1:21" ht="13">
      <c r="A27" s="97" t="s">
        <v>43</v>
      </c>
      <c r="B27" s="78" t="s">
        <v>342</v>
      </c>
      <c r="C27" s="62" t="s">
        <v>343</v>
      </c>
      <c r="D27" s="70">
        <v>5</v>
      </c>
      <c r="E27" s="70">
        <v>10</v>
      </c>
      <c r="F27" s="70"/>
      <c r="G27" s="70">
        <v>5</v>
      </c>
      <c r="H27" s="25"/>
      <c r="I27" s="26"/>
      <c r="J27" s="850"/>
      <c r="K27" s="450"/>
      <c r="L27" s="851"/>
      <c r="M27" s="24"/>
      <c r="N27" s="25"/>
      <c r="O27" s="25"/>
      <c r="P27" s="25"/>
      <c r="Q27" s="25"/>
      <c r="R27" s="26"/>
      <c r="S27" s="852"/>
      <c r="T27" s="733"/>
      <c r="U27" s="853"/>
    </row>
    <row r="28" spans="1:21" ht="13">
      <c r="A28" s="97" t="s">
        <v>44</v>
      </c>
      <c r="B28" s="78" t="s">
        <v>344</v>
      </c>
      <c r="C28" s="62" t="s">
        <v>343</v>
      </c>
      <c r="D28" s="70">
        <v>5</v>
      </c>
      <c r="E28" s="70">
        <v>10</v>
      </c>
      <c r="F28" s="70"/>
      <c r="G28" s="70">
        <v>5</v>
      </c>
      <c r="H28" s="25"/>
      <c r="I28" s="26"/>
      <c r="J28" s="850"/>
      <c r="K28" s="450"/>
      <c r="L28" s="851"/>
      <c r="M28" s="24"/>
      <c r="N28" s="25"/>
      <c r="O28" s="25"/>
      <c r="P28" s="25"/>
      <c r="Q28" s="25"/>
      <c r="R28" s="26"/>
      <c r="S28" s="852"/>
      <c r="T28" s="733"/>
      <c r="U28" s="853"/>
    </row>
    <row r="29" spans="1:21" ht="13">
      <c r="A29" s="97" t="s">
        <v>45</v>
      </c>
      <c r="B29" s="78" t="s">
        <v>345</v>
      </c>
      <c r="C29" s="62" t="s">
        <v>67</v>
      </c>
      <c r="D29" s="70"/>
      <c r="E29" s="70"/>
      <c r="F29" s="70">
        <v>20</v>
      </c>
      <c r="G29" s="70"/>
      <c r="H29" s="25"/>
      <c r="I29" s="26"/>
      <c r="J29" s="850"/>
      <c r="K29" s="450"/>
      <c r="L29" s="851"/>
      <c r="M29" s="24"/>
      <c r="N29" s="25"/>
      <c r="O29" s="25"/>
      <c r="P29" s="25"/>
      <c r="Q29" s="25"/>
      <c r="R29" s="26"/>
      <c r="S29" s="852"/>
      <c r="T29" s="733"/>
      <c r="U29" s="853"/>
    </row>
    <row r="30" spans="1:21" ht="13">
      <c r="A30" s="97" t="s">
        <v>69</v>
      </c>
      <c r="B30" s="78" t="s">
        <v>346</v>
      </c>
      <c r="C30" s="62" t="s">
        <v>347</v>
      </c>
      <c r="D30" s="70"/>
      <c r="E30" s="70"/>
      <c r="F30" s="70">
        <v>20</v>
      </c>
      <c r="G30" s="70"/>
      <c r="H30" s="25"/>
      <c r="I30" s="26"/>
      <c r="J30" s="850"/>
      <c r="K30" s="450"/>
      <c r="L30" s="851"/>
      <c r="M30" s="24"/>
      <c r="N30" s="25"/>
      <c r="O30" s="25"/>
      <c r="P30" s="25"/>
      <c r="Q30" s="25"/>
      <c r="R30" s="26"/>
      <c r="S30" s="852"/>
      <c r="T30" s="733"/>
      <c r="U30" s="853"/>
    </row>
    <row r="31" spans="1:21" ht="13.5" thickBot="1">
      <c r="A31" s="854" t="s">
        <v>46</v>
      </c>
      <c r="B31" s="109" t="s">
        <v>348</v>
      </c>
      <c r="C31" s="109" t="s">
        <v>349</v>
      </c>
      <c r="D31" s="700"/>
      <c r="E31" s="700"/>
      <c r="F31" s="700">
        <v>20</v>
      </c>
      <c r="G31" s="700"/>
      <c r="H31" s="316"/>
      <c r="I31" s="344"/>
      <c r="J31" s="850"/>
      <c r="K31" s="451"/>
      <c r="L31" s="851"/>
      <c r="M31" s="317"/>
      <c r="N31" s="316"/>
      <c r="O31" s="316"/>
      <c r="P31" s="316"/>
      <c r="Q31" s="316"/>
      <c r="R31" s="344"/>
      <c r="S31" s="855"/>
      <c r="T31" s="856"/>
      <c r="U31" s="857"/>
    </row>
    <row r="32" spans="1:21" ht="13">
      <c r="A32" s="324" t="s">
        <v>47</v>
      </c>
      <c r="B32" s="845" t="s">
        <v>350</v>
      </c>
      <c r="C32" s="845" t="s">
        <v>351</v>
      </c>
      <c r="D32" s="660"/>
      <c r="E32" s="95"/>
      <c r="F32" s="95"/>
      <c r="G32" s="95"/>
      <c r="H32" s="95"/>
      <c r="I32" s="96"/>
      <c r="J32" s="858"/>
      <c r="K32" s="859"/>
      <c r="L32" s="860"/>
      <c r="M32" s="666">
        <v>4</v>
      </c>
      <c r="N32" s="95">
        <v>4</v>
      </c>
      <c r="O32" s="95">
        <v>12</v>
      </c>
      <c r="P32" s="95"/>
      <c r="Q32" s="95"/>
      <c r="R32" s="96"/>
      <c r="S32" s="846">
        <v>20</v>
      </c>
      <c r="T32" s="449">
        <v>1</v>
      </c>
      <c r="U32" s="847" t="s">
        <v>34</v>
      </c>
    </row>
    <row r="33" spans="1:23" ht="13">
      <c r="A33" s="323" t="s">
        <v>48</v>
      </c>
      <c r="B33" s="62" t="s">
        <v>352</v>
      </c>
      <c r="C33" s="62" t="s">
        <v>353</v>
      </c>
      <c r="D33" s="110"/>
      <c r="E33" s="70"/>
      <c r="F33" s="70"/>
      <c r="G33" s="70"/>
      <c r="H33" s="70"/>
      <c r="I33" s="336"/>
      <c r="J33" s="861"/>
      <c r="K33" s="862"/>
      <c r="L33" s="863"/>
      <c r="M33" s="334"/>
      <c r="N33" s="70"/>
      <c r="O33" s="70"/>
      <c r="P33" s="70">
        <v>20</v>
      </c>
      <c r="Q33" s="70"/>
      <c r="R33" s="336"/>
      <c r="S33" s="850"/>
      <c r="T33" s="450"/>
      <c r="U33" s="851"/>
    </row>
    <row r="34" spans="1:23" ht="25.5">
      <c r="A34" s="323" t="s">
        <v>84</v>
      </c>
      <c r="B34" s="308" t="s">
        <v>354</v>
      </c>
      <c r="C34" s="78" t="s">
        <v>103</v>
      </c>
      <c r="D34" s="110"/>
      <c r="E34" s="70"/>
      <c r="F34" s="70"/>
      <c r="G34" s="70"/>
      <c r="H34" s="70"/>
      <c r="I34" s="336"/>
      <c r="J34" s="864"/>
      <c r="K34" s="865"/>
      <c r="L34" s="833"/>
      <c r="M34" s="131"/>
      <c r="N34" s="80">
        <v>4</v>
      </c>
      <c r="O34" s="80"/>
      <c r="P34" s="80">
        <v>16</v>
      </c>
      <c r="Q34" s="80"/>
      <c r="R34" s="143"/>
      <c r="S34" s="850"/>
      <c r="T34" s="450"/>
      <c r="U34" s="851"/>
    </row>
    <row r="35" spans="1:23" ht="13">
      <c r="A35" s="323" t="s">
        <v>85</v>
      </c>
      <c r="B35" s="89" t="s">
        <v>355</v>
      </c>
      <c r="C35" s="62" t="s">
        <v>100</v>
      </c>
      <c r="D35" s="110"/>
      <c r="E35" s="70"/>
      <c r="F35" s="70"/>
      <c r="G35" s="70"/>
      <c r="H35" s="70"/>
      <c r="I35" s="336"/>
      <c r="J35" s="864"/>
      <c r="K35" s="865"/>
      <c r="L35" s="833"/>
      <c r="M35" s="131">
        <v>10</v>
      </c>
      <c r="N35" s="80"/>
      <c r="O35" s="80"/>
      <c r="P35" s="80">
        <v>10</v>
      </c>
      <c r="Q35" s="80"/>
      <c r="R35" s="143"/>
      <c r="S35" s="850"/>
      <c r="T35" s="450"/>
      <c r="U35" s="851"/>
    </row>
    <row r="36" spans="1:23" ht="13">
      <c r="A36" s="323" t="s">
        <v>86</v>
      </c>
      <c r="B36" s="89" t="s">
        <v>356</v>
      </c>
      <c r="C36" s="62" t="s">
        <v>67</v>
      </c>
      <c r="D36" s="110"/>
      <c r="E36" s="70"/>
      <c r="F36" s="70"/>
      <c r="G36" s="70"/>
      <c r="H36" s="70"/>
      <c r="I36" s="336"/>
      <c r="J36" s="864"/>
      <c r="K36" s="865"/>
      <c r="L36" s="833"/>
      <c r="M36" s="131"/>
      <c r="N36" s="80">
        <v>5</v>
      </c>
      <c r="O36" s="80"/>
      <c r="P36" s="80">
        <v>15</v>
      </c>
      <c r="Q36" s="80"/>
      <c r="R36" s="143"/>
      <c r="S36" s="850"/>
      <c r="T36" s="450"/>
      <c r="U36" s="851"/>
    </row>
    <row r="37" spans="1:23" ht="13">
      <c r="A37" s="323" t="s">
        <v>109</v>
      </c>
      <c r="B37" s="78" t="s">
        <v>357</v>
      </c>
      <c r="C37" s="62" t="s">
        <v>220</v>
      </c>
      <c r="D37" s="110"/>
      <c r="E37" s="70"/>
      <c r="F37" s="70"/>
      <c r="G37" s="70"/>
      <c r="H37" s="70"/>
      <c r="I37" s="336"/>
      <c r="J37" s="864"/>
      <c r="K37" s="865"/>
      <c r="L37" s="833"/>
      <c r="M37" s="334"/>
      <c r="N37" s="70">
        <v>8</v>
      </c>
      <c r="O37" s="70"/>
      <c r="P37" s="70">
        <v>12</v>
      </c>
      <c r="Q37" s="70"/>
      <c r="R37" s="336"/>
      <c r="S37" s="850"/>
      <c r="T37" s="450"/>
      <c r="U37" s="851"/>
    </row>
    <row r="38" spans="1:23" ht="13">
      <c r="A38" s="323" t="s">
        <v>358</v>
      </c>
      <c r="B38" s="78" t="s">
        <v>359</v>
      </c>
      <c r="C38" s="62" t="s">
        <v>360</v>
      </c>
      <c r="D38" s="110"/>
      <c r="E38" s="70"/>
      <c r="F38" s="70"/>
      <c r="G38" s="70"/>
      <c r="H38" s="70"/>
      <c r="I38" s="336"/>
      <c r="J38" s="864"/>
      <c r="K38" s="865"/>
      <c r="L38" s="833"/>
      <c r="M38" s="334"/>
      <c r="N38" s="70"/>
      <c r="O38" s="70"/>
      <c r="P38" s="70">
        <v>20</v>
      </c>
      <c r="Q38" s="70"/>
      <c r="R38" s="336"/>
      <c r="S38" s="850"/>
      <c r="T38" s="450"/>
      <c r="U38" s="851"/>
    </row>
    <row r="39" spans="1:23" ht="13.5" thickBot="1">
      <c r="A39" s="866" t="s">
        <v>361</v>
      </c>
      <c r="B39" s="867" t="s">
        <v>362</v>
      </c>
      <c r="C39" s="868" t="s">
        <v>363</v>
      </c>
      <c r="D39" s="269"/>
      <c r="E39" s="644"/>
      <c r="F39" s="644"/>
      <c r="G39" s="644"/>
      <c r="H39" s="644"/>
      <c r="I39" s="645"/>
      <c r="J39" s="869"/>
      <c r="K39" s="870"/>
      <c r="L39" s="82"/>
      <c r="M39" s="871"/>
      <c r="N39" s="644">
        <v>5</v>
      </c>
      <c r="O39" s="644"/>
      <c r="P39" s="644">
        <v>15</v>
      </c>
      <c r="Q39" s="644"/>
      <c r="R39" s="645"/>
      <c r="S39" s="872"/>
      <c r="T39" s="451"/>
      <c r="U39" s="873"/>
    </row>
    <row r="40" spans="1:23" ht="13.5" thickBot="1">
      <c r="A40" s="105"/>
      <c r="B40" s="125" t="s">
        <v>33</v>
      </c>
      <c r="C40" s="107"/>
      <c r="D40" s="82">
        <f t="shared" ref="D40:I40" si="0">SUM(D20:D34)</f>
        <v>22</v>
      </c>
      <c r="E40" s="253">
        <f t="shared" si="0"/>
        <v>28</v>
      </c>
      <c r="F40" s="82">
        <f t="shared" si="0"/>
        <v>65</v>
      </c>
      <c r="G40" s="82">
        <f t="shared" si="0"/>
        <v>125</v>
      </c>
      <c r="H40" s="82">
        <f t="shared" si="0"/>
        <v>0</v>
      </c>
      <c r="I40" s="77">
        <f t="shared" si="0"/>
        <v>0</v>
      </c>
      <c r="J40" s="268">
        <v>20</v>
      </c>
      <c r="K40" s="874">
        <f>SUM(K20:K34)</f>
        <v>1</v>
      </c>
      <c r="L40" s="82"/>
      <c r="M40" s="82">
        <v>0</v>
      </c>
      <c r="N40" s="82">
        <f>SUM(N32:N39)</f>
        <v>26</v>
      </c>
      <c r="O40" s="82">
        <f>SUM(O32:O39)</f>
        <v>12</v>
      </c>
      <c r="P40" s="82">
        <f>SUM(P32:P39)</f>
        <v>108</v>
      </c>
      <c r="Q40" s="82">
        <f>SUM(Q20:Q34)</f>
        <v>0</v>
      </c>
      <c r="R40" s="77">
        <f>SUM(R20:R34)</f>
        <v>0</v>
      </c>
      <c r="S40" s="268">
        <v>20</v>
      </c>
      <c r="T40" s="874">
        <v>1</v>
      </c>
      <c r="U40" s="82"/>
      <c r="V40" s="126"/>
      <c r="W40" s="7"/>
    </row>
    <row r="41" spans="1:23" ht="13.5" thickBot="1">
      <c r="A41" s="6"/>
      <c r="B41" s="875"/>
      <c r="C41" s="301"/>
      <c r="D41" s="426">
        <v>20</v>
      </c>
      <c r="E41" s="427"/>
      <c r="F41" s="427"/>
      <c r="G41" s="427"/>
      <c r="H41" s="427"/>
      <c r="I41" s="427"/>
      <c r="J41" s="351"/>
      <c r="K41" s="708"/>
      <c r="L41" s="27"/>
      <c r="M41" s="427">
        <v>20</v>
      </c>
      <c r="N41" s="427"/>
      <c r="O41" s="427"/>
      <c r="P41" s="427"/>
      <c r="Q41" s="427"/>
      <c r="R41" s="427"/>
      <c r="S41" s="351"/>
      <c r="T41" s="708"/>
      <c r="U41" s="27"/>
      <c r="V41" s="8"/>
      <c r="W41" s="7"/>
    </row>
    <row r="42" spans="1:2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3">
      <c r="B45" s="10" t="s">
        <v>60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</sheetData>
  <mergeCells count="14">
    <mergeCell ref="D41:I41"/>
    <mergeCell ref="M41:R41"/>
    <mergeCell ref="J20:J31"/>
    <mergeCell ref="K20:K31"/>
    <mergeCell ref="L20:L31"/>
    <mergeCell ref="S32:S39"/>
    <mergeCell ref="T32:T39"/>
    <mergeCell ref="U32:U39"/>
    <mergeCell ref="A17:A19"/>
    <mergeCell ref="B17:B19"/>
    <mergeCell ref="C17:C19"/>
    <mergeCell ref="D17:U17"/>
    <mergeCell ref="D18:L18"/>
    <mergeCell ref="M18:U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H163"/>
  <sheetViews>
    <sheetView tabSelected="1" topLeftCell="A21" zoomScaleNormal="100" zoomScaleSheetLayoutView="82" workbookViewId="0">
      <selection activeCell="AD46" sqref="AD46"/>
    </sheetView>
  </sheetViews>
  <sheetFormatPr defaultRowHeight="12.5"/>
  <cols>
    <col min="1" max="1" width="4.08984375" bestFit="1" customWidth="1"/>
    <col min="2" max="2" width="39.453125" customWidth="1"/>
    <col min="3" max="3" width="41.54296875" customWidth="1"/>
    <col min="4" max="4" width="4.08984375" bestFit="1" customWidth="1"/>
    <col min="5" max="5" width="4.453125" bestFit="1" customWidth="1"/>
    <col min="6" max="6" width="6.54296875" bestFit="1" customWidth="1"/>
    <col min="7" max="7" width="4.453125" bestFit="1" customWidth="1"/>
    <col min="8" max="8" width="4.08984375" bestFit="1" customWidth="1"/>
    <col min="9" max="9" width="4.453125" bestFit="1" customWidth="1"/>
    <col min="10" max="11" width="4.08984375" bestFit="1" customWidth="1"/>
    <col min="12" max="12" width="10.08984375" bestFit="1" customWidth="1"/>
    <col min="13" max="13" width="4.08984375" bestFit="1" customWidth="1"/>
    <col min="14" max="14" width="9.6328125" style="34" customWidth="1"/>
    <col min="15" max="16" width="4.08984375" bestFit="1" customWidth="1"/>
    <col min="17" max="20" width="4.453125" bestFit="1" customWidth="1"/>
    <col min="21" max="21" width="4.08984375" bestFit="1" customWidth="1"/>
    <col min="22" max="22" width="5.54296875" bestFit="1" customWidth="1"/>
    <col min="23" max="23" width="4.453125" bestFit="1" customWidth="1"/>
    <col min="24" max="24" width="4.08984375" style="34" bestFit="1" customWidth="1"/>
    <col min="25" max="25" width="12.453125" style="34" customWidth="1"/>
    <col min="26" max="26" width="6.6328125" customWidth="1"/>
    <col min="27" max="27" width="6" style="34" customWidth="1"/>
  </cols>
  <sheetData>
    <row r="1" spans="1:32" ht="32" thickBot="1">
      <c r="A1" s="4"/>
      <c r="B1" s="9" t="s">
        <v>53</v>
      </c>
      <c r="C1" s="29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1"/>
      <c r="N1" s="33"/>
      <c r="O1" s="11"/>
      <c r="P1" s="11"/>
      <c r="Q1" s="11"/>
      <c r="R1" s="11"/>
      <c r="S1" s="11"/>
      <c r="T1" s="11"/>
      <c r="U1" s="11"/>
      <c r="V1" s="11"/>
      <c r="W1" s="11"/>
      <c r="X1" s="33"/>
      <c r="Y1" s="33"/>
      <c r="Z1" s="11"/>
      <c r="AA1" s="33"/>
      <c r="AB1" s="10"/>
      <c r="AC1" s="1"/>
      <c r="AD1" s="1"/>
      <c r="AE1" s="1"/>
      <c r="AF1" s="1"/>
    </row>
    <row r="2" spans="1:32" ht="18">
      <c r="A2" s="5"/>
      <c r="B2" s="53" t="s">
        <v>54</v>
      </c>
      <c r="C2" s="54" t="s">
        <v>56</v>
      </c>
      <c r="D2" s="10"/>
      <c r="E2" s="10"/>
      <c r="F2" s="10"/>
      <c r="G2" s="10"/>
      <c r="H2" s="11"/>
      <c r="I2" s="11"/>
      <c r="J2" s="11"/>
      <c r="K2" s="11"/>
      <c r="L2" s="11"/>
      <c r="M2" s="11"/>
      <c r="N2" s="33"/>
      <c r="O2" s="11"/>
      <c r="P2" s="11"/>
      <c r="Q2" s="11"/>
      <c r="R2" s="11"/>
      <c r="S2" s="11"/>
      <c r="T2" s="11"/>
      <c r="U2" s="11"/>
      <c r="V2" s="11"/>
      <c r="W2" s="11"/>
      <c r="X2" s="33"/>
      <c r="Y2" s="33"/>
      <c r="Z2" s="11"/>
      <c r="AA2" s="33"/>
      <c r="AB2" s="10"/>
      <c r="AC2" s="1"/>
      <c r="AD2" s="1"/>
      <c r="AE2" s="1"/>
      <c r="AF2" s="1"/>
    </row>
    <row r="3" spans="1:32" ht="18">
      <c r="A3" s="5"/>
      <c r="B3" s="12" t="s">
        <v>29</v>
      </c>
      <c r="C3" s="30"/>
      <c r="D3" s="10"/>
      <c r="E3" s="10"/>
      <c r="F3" s="10"/>
      <c r="G3" s="10"/>
      <c r="H3" s="11"/>
      <c r="I3" s="11"/>
      <c r="J3" s="11"/>
      <c r="K3" s="11"/>
      <c r="L3" s="11"/>
      <c r="M3" s="11"/>
      <c r="N3" s="33"/>
      <c r="O3" s="11"/>
      <c r="P3" s="11"/>
      <c r="Q3" s="11"/>
      <c r="R3" s="11"/>
      <c r="S3" s="11"/>
      <c r="T3" s="11"/>
      <c r="U3" s="11"/>
      <c r="V3" s="11"/>
      <c r="W3" s="11"/>
      <c r="X3" s="33"/>
      <c r="Y3" s="33"/>
      <c r="Z3" s="11"/>
      <c r="AA3" s="33"/>
      <c r="AB3" s="10"/>
      <c r="AC3" s="1"/>
      <c r="AD3" s="1"/>
      <c r="AE3" s="1"/>
      <c r="AF3" s="1"/>
    </row>
    <row r="4" spans="1:32" ht="18">
      <c r="A4" s="5"/>
      <c r="B4" s="12" t="s">
        <v>26</v>
      </c>
      <c r="C4" s="13" t="s">
        <v>28</v>
      </c>
      <c r="D4" s="10"/>
      <c r="E4" s="10"/>
      <c r="F4" s="10"/>
      <c r="G4" s="10"/>
      <c r="H4" s="11"/>
      <c r="I4" s="11"/>
      <c r="J4" s="11"/>
      <c r="K4" s="11"/>
      <c r="L4" s="11"/>
      <c r="M4" s="11"/>
      <c r="N4" s="33"/>
      <c r="O4" s="11"/>
      <c r="P4" s="11"/>
      <c r="Q4" s="11"/>
      <c r="R4" s="11"/>
      <c r="S4" s="11"/>
      <c r="T4" s="11"/>
      <c r="U4" s="11"/>
      <c r="V4" s="11"/>
      <c r="W4" s="11"/>
      <c r="X4" s="33"/>
      <c r="Y4" s="33"/>
      <c r="Z4" s="11"/>
      <c r="AA4" s="33"/>
      <c r="AB4" s="10"/>
      <c r="AC4" s="1"/>
      <c r="AD4" s="1"/>
      <c r="AE4" s="1"/>
      <c r="AF4" s="1"/>
    </row>
    <row r="5" spans="1:32" ht="18">
      <c r="A5" s="5"/>
      <c r="B5" s="12" t="s">
        <v>24</v>
      </c>
      <c r="C5" s="13" t="s">
        <v>72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33"/>
      <c r="O5" s="11"/>
      <c r="P5" s="11"/>
      <c r="Q5" s="11"/>
      <c r="R5" s="11"/>
      <c r="S5" s="11"/>
      <c r="T5" s="11"/>
      <c r="U5" s="11"/>
      <c r="V5" s="11"/>
      <c r="W5" s="11"/>
      <c r="X5" s="33"/>
      <c r="Y5" s="33"/>
      <c r="Z5" s="11"/>
      <c r="AA5" s="33"/>
      <c r="AB5" s="10"/>
      <c r="AC5" s="1"/>
      <c r="AD5" s="1"/>
      <c r="AE5" s="1"/>
      <c r="AF5" s="1"/>
    </row>
    <row r="6" spans="1:32" ht="18">
      <c r="A6" s="5"/>
      <c r="B6" s="12" t="s">
        <v>25</v>
      </c>
      <c r="C6" s="13" t="s">
        <v>27</v>
      </c>
      <c r="D6" s="10"/>
      <c r="E6" s="10"/>
      <c r="F6" s="10"/>
      <c r="G6" s="10"/>
      <c r="H6" s="11"/>
      <c r="I6" s="11"/>
      <c r="J6" s="11"/>
      <c r="K6" s="11"/>
      <c r="L6" s="11"/>
      <c r="M6" s="11"/>
      <c r="N6" s="33"/>
      <c r="O6" s="11"/>
      <c r="P6" s="11"/>
      <c r="Q6" s="11"/>
      <c r="R6" s="11"/>
      <c r="S6" s="11"/>
      <c r="T6" s="11"/>
      <c r="U6" s="11"/>
      <c r="V6" s="11"/>
      <c r="W6" s="11"/>
      <c r="X6" s="33"/>
      <c r="Y6" s="33"/>
      <c r="Z6" s="11"/>
      <c r="AA6" s="33"/>
      <c r="AB6" s="10"/>
      <c r="AC6" s="1"/>
      <c r="AD6" s="1"/>
      <c r="AE6" s="1"/>
      <c r="AF6" s="1"/>
    </row>
    <row r="7" spans="1:32" ht="18">
      <c r="A7" s="5"/>
      <c r="B7" s="53" t="s">
        <v>23</v>
      </c>
      <c r="C7" s="55" t="s">
        <v>114</v>
      </c>
      <c r="D7" s="10"/>
      <c r="E7" s="21"/>
      <c r="F7" s="10"/>
      <c r="G7" s="10"/>
      <c r="H7" s="11"/>
      <c r="I7" s="11"/>
      <c r="J7" s="140"/>
      <c r="K7" s="11"/>
      <c r="L7" s="11"/>
      <c r="M7" s="11"/>
      <c r="N7" s="33"/>
      <c r="O7" s="11"/>
      <c r="P7" s="11"/>
      <c r="Q7" s="11"/>
      <c r="R7" s="11"/>
      <c r="S7" s="11"/>
      <c r="T7" s="11"/>
      <c r="U7" s="11"/>
      <c r="V7" s="11"/>
      <c r="W7" s="11"/>
      <c r="X7" s="33"/>
      <c r="Y7" s="33"/>
      <c r="Z7" s="11"/>
      <c r="AA7" s="33"/>
      <c r="AB7" s="10"/>
      <c r="AC7" s="1"/>
      <c r="AD7" s="1"/>
      <c r="AE7" s="1"/>
      <c r="AF7" s="1"/>
    </row>
    <row r="8" spans="1:32" ht="18.5" thickBot="1">
      <c r="A8" s="5"/>
      <c r="B8" s="14" t="s">
        <v>22</v>
      </c>
      <c r="C8" s="52" t="s">
        <v>378</v>
      </c>
      <c r="D8" s="10"/>
      <c r="E8" s="21"/>
      <c r="F8" s="10"/>
      <c r="G8" s="10"/>
      <c r="H8" s="11"/>
      <c r="I8" s="10"/>
      <c r="J8" s="11"/>
      <c r="K8" s="11"/>
      <c r="L8" s="11"/>
      <c r="M8" s="11"/>
      <c r="N8" s="33"/>
      <c r="O8" s="11"/>
      <c r="P8" s="11"/>
      <c r="Q8" s="11"/>
      <c r="R8" s="11"/>
      <c r="S8" s="11"/>
      <c r="T8" s="11"/>
      <c r="U8" s="11"/>
      <c r="V8" s="11"/>
      <c r="W8" s="11"/>
      <c r="X8" s="33"/>
      <c r="Y8" s="33"/>
      <c r="Z8" s="11"/>
      <c r="AA8" s="33"/>
      <c r="AB8" s="10"/>
      <c r="AC8" s="1"/>
      <c r="AD8" s="1"/>
      <c r="AE8" s="1"/>
      <c r="AF8" s="1"/>
    </row>
    <row r="9" spans="1:32" ht="18.5" thickBot="1">
      <c r="A9" s="5"/>
      <c r="B9" s="15"/>
      <c r="C9" s="16"/>
      <c r="D9" s="10"/>
      <c r="E9" s="10"/>
      <c r="F9" s="10"/>
      <c r="G9" s="10"/>
      <c r="H9" s="11"/>
      <c r="I9" s="11"/>
      <c r="J9" s="11"/>
      <c r="K9" s="11"/>
      <c r="L9" s="11"/>
      <c r="M9" s="11"/>
      <c r="N9" s="33"/>
      <c r="O9" s="11"/>
      <c r="P9" s="11"/>
      <c r="Q9" s="11"/>
      <c r="R9" s="11"/>
      <c r="S9" s="11"/>
      <c r="T9" s="11"/>
      <c r="U9" s="11"/>
      <c r="V9" s="11"/>
      <c r="W9" s="11"/>
      <c r="X9" s="33"/>
      <c r="Y9" s="33"/>
      <c r="Z9" s="11"/>
      <c r="AA9" s="33"/>
      <c r="AB9" s="10"/>
      <c r="AC9" s="1"/>
      <c r="AD9" s="1"/>
      <c r="AE9" s="1"/>
      <c r="AF9" s="1"/>
    </row>
    <row r="10" spans="1:32" ht="18">
      <c r="A10" s="5"/>
      <c r="B10" s="17" t="s">
        <v>9</v>
      </c>
      <c r="C10" s="18" t="s">
        <v>14</v>
      </c>
      <c r="D10" s="10"/>
      <c r="E10" s="10"/>
      <c r="F10" s="10"/>
      <c r="G10" s="10"/>
      <c r="H10" s="11"/>
      <c r="I10" s="11"/>
      <c r="J10" s="11"/>
      <c r="K10" s="11"/>
      <c r="L10" s="11"/>
      <c r="M10" s="11"/>
      <c r="N10" s="33"/>
      <c r="O10" s="11"/>
      <c r="P10" s="11"/>
      <c r="R10" s="11"/>
      <c r="S10" s="11"/>
      <c r="T10" s="11"/>
      <c r="U10" s="11"/>
      <c r="V10" s="11"/>
      <c r="W10" s="11"/>
      <c r="X10" s="33"/>
      <c r="Y10" s="33"/>
      <c r="Z10" s="11"/>
      <c r="AA10" s="33"/>
      <c r="AB10" s="10"/>
      <c r="AC10" s="1"/>
      <c r="AD10" s="1"/>
      <c r="AE10" s="1"/>
      <c r="AF10" s="1"/>
    </row>
    <row r="11" spans="1:32" ht="18">
      <c r="A11" s="5"/>
      <c r="B11" s="19" t="s">
        <v>2</v>
      </c>
      <c r="C11" s="20" t="s">
        <v>13</v>
      </c>
      <c r="D11" s="10"/>
      <c r="E11" s="10"/>
      <c r="F11" s="10"/>
      <c r="G11" s="21"/>
      <c r="H11" s="11"/>
      <c r="I11" s="11"/>
      <c r="J11" s="11"/>
      <c r="K11" s="11"/>
      <c r="L11" s="11"/>
      <c r="M11" s="11"/>
      <c r="N11" s="33"/>
      <c r="O11" s="11"/>
      <c r="P11" s="11"/>
      <c r="Q11" s="11"/>
      <c r="R11" s="11"/>
      <c r="S11" s="11"/>
      <c r="T11" s="11"/>
      <c r="U11" s="11"/>
      <c r="V11" s="11"/>
      <c r="W11" s="11"/>
      <c r="X11" s="33"/>
      <c r="Y11" s="33"/>
      <c r="Z11" s="11"/>
      <c r="AA11" s="33"/>
      <c r="AB11" s="10"/>
      <c r="AC11" s="1"/>
      <c r="AD11" s="1"/>
      <c r="AE11" s="1"/>
      <c r="AF11" s="1"/>
    </row>
    <row r="12" spans="1:32" ht="18">
      <c r="A12" s="5"/>
      <c r="B12" s="19" t="s">
        <v>10</v>
      </c>
      <c r="C12" s="20" t="s">
        <v>15</v>
      </c>
      <c r="D12" s="10"/>
      <c r="E12" s="10"/>
      <c r="F12" s="10"/>
      <c r="G12" s="21"/>
      <c r="H12" s="11"/>
      <c r="I12" s="11"/>
      <c r="J12" s="11"/>
      <c r="K12" s="11"/>
      <c r="L12" s="11"/>
      <c r="M12" s="11"/>
      <c r="N12" s="33"/>
      <c r="O12" s="11"/>
      <c r="P12" s="11"/>
      <c r="Q12" s="11"/>
      <c r="R12" s="11"/>
      <c r="S12" s="11"/>
      <c r="T12" s="11"/>
      <c r="U12" s="11"/>
      <c r="V12" s="11"/>
      <c r="W12" s="11"/>
      <c r="X12" s="33"/>
      <c r="Y12" s="33"/>
      <c r="Z12" s="11"/>
      <c r="AA12" s="33"/>
      <c r="AB12" s="10"/>
      <c r="AC12" s="1"/>
      <c r="AD12" s="1"/>
      <c r="AE12" s="1"/>
      <c r="AF12" s="1"/>
    </row>
    <row r="13" spans="1:32" ht="18">
      <c r="A13" s="5"/>
      <c r="B13" s="19" t="s">
        <v>11</v>
      </c>
      <c r="C13" s="20" t="s">
        <v>16</v>
      </c>
      <c r="D13" s="10"/>
      <c r="E13" s="10"/>
      <c r="F13" s="10"/>
      <c r="G13" s="21"/>
      <c r="H13" s="11"/>
      <c r="I13" s="11"/>
      <c r="J13" s="11"/>
      <c r="K13" s="11"/>
      <c r="L13" s="11"/>
      <c r="M13" s="11"/>
      <c r="N13" s="33"/>
      <c r="O13" s="11"/>
      <c r="P13" s="11"/>
      <c r="Q13" s="11"/>
      <c r="R13" s="11"/>
      <c r="S13" s="11"/>
      <c r="T13" s="11"/>
      <c r="U13" s="11"/>
      <c r="V13" s="11"/>
      <c r="W13" s="11"/>
      <c r="X13" s="33"/>
      <c r="Y13" s="33"/>
      <c r="Z13" s="11"/>
      <c r="AA13" s="33"/>
      <c r="AB13" s="10"/>
      <c r="AC13" s="1"/>
      <c r="AD13" s="1"/>
      <c r="AE13" s="1"/>
      <c r="AF13" s="1"/>
    </row>
    <row r="14" spans="1:32" ht="18">
      <c r="A14" s="5"/>
      <c r="B14" s="19" t="s">
        <v>19</v>
      </c>
      <c r="C14" s="20" t="s">
        <v>20</v>
      </c>
      <c r="D14" s="10"/>
      <c r="E14" s="10"/>
      <c r="F14" s="10"/>
      <c r="G14" s="21"/>
      <c r="H14" s="11"/>
      <c r="I14" s="11"/>
      <c r="J14" s="11"/>
      <c r="K14" s="11"/>
      <c r="L14" s="11"/>
      <c r="M14" s="11"/>
      <c r="N14" s="33"/>
      <c r="O14" s="11"/>
      <c r="P14" s="11"/>
      <c r="Q14" s="11"/>
      <c r="R14" s="11"/>
      <c r="S14" s="11"/>
      <c r="T14" s="11"/>
      <c r="U14" s="11"/>
      <c r="V14" s="11"/>
      <c r="W14" s="11"/>
      <c r="X14" s="33"/>
      <c r="Y14" s="33"/>
      <c r="Z14" s="11"/>
      <c r="AA14" s="33"/>
      <c r="AB14" s="10"/>
      <c r="AC14" s="1"/>
      <c r="AD14" s="1"/>
      <c r="AE14" s="1"/>
      <c r="AF14" s="1"/>
    </row>
    <row r="15" spans="1:32" ht="18.75" customHeight="1">
      <c r="A15" s="5"/>
      <c r="B15" s="19" t="s">
        <v>18</v>
      </c>
      <c r="C15" s="20" t="s">
        <v>17</v>
      </c>
      <c r="D15" s="10"/>
      <c r="E15" s="10"/>
      <c r="F15" s="10"/>
      <c r="G15" s="21"/>
      <c r="H15" s="11"/>
      <c r="I15" s="11"/>
      <c r="J15" s="11"/>
      <c r="K15" s="11"/>
      <c r="L15" s="158"/>
      <c r="M15" s="158"/>
      <c r="N15" s="158"/>
      <c r="O15" s="158"/>
      <c r="P15" s="158"/>
      <c r="Q15" s="11"/>
      <c r="R15" s="11"/>
      <c r="S15" s="11"/>
      <c r="T15" s="11"/>
      <c r="U15" s="11"/>
      <c r="V15" s="11"/>
      <c r="W15" s="11"/>
      <c r="X15" s="33"/>
      <c r="Y15" s="33"/>
      <c r="Z15" s="11"/>
      <c r="AA15" s="33"/>
      <c r="AB15" s="10"/>
      <c r="AC15" s="1"/>
      <c r="AD15" s="1"/>
      <c r="AE15" s="1"/>
      <c r="AF15" s="1"/>
    </row>
    <row r="16" spans="1:32" ht="18.75" customHeight="1">
      <c r="A16" s="5"/>
      <c r="B16" s="19" t="s">
        <v>3</v>
      </c>
      <c r="C16" s="20" t="s">
        <v>1</v>
      </c>
      <c r="D16" s="10"/>
      <c r="E16" s="10"/>
      <c r="F16" s="10"/>
      <c r="G16" s="21"/>
      <c r="H16" s="11"/>
      <c r="I16" s="11"/>
      <c r="J16" s="11"/>
      <c r="K16" s="11"/>
      <c r="L16" s="158"/>
      <c r="M16" s="158"/>
      <c r="N16" s="158"/>
      <c r="O16" s="158"/>
      <c r="P16" s="158"/>
      <c r="Q16" s="11"/>
      <c r="R16" s="11"/>
      <c r="S16" s="11"/>
      <c r="T16" s="11"/>
      <c r="U16" s="11"/>
      <c r="V16" s="11"/>
      <c r="W16" s="11"/>
      <c r="X16" s="33"/>
      <c r="Y16" s="33"/>
      <c r="Z16" s="11"/>
      <c r="AA16" s="33"/>
      <c r="AB16" s="10"/>
      <c r="AC16" s="1"/>
      <c r="AD16" s="1"/>
      <c r="AE16" s="1"/>
      <c r="AF16" s="1"/>
    </row>
    <row r="17" spans="1:34" ht="18.5" thickBot="1">
      <c r="A17" s="5"/>
      <c r="B17" s="22" t="s">
        <v>21</v>
      </c>
      <c r="C17" s="23" t="s">
        <v>12</v>
      </c>
      <c r="D17" s="21"/>
      <c r="E17" s="11"/>
      <c r="F17" s="11"/>
      <c r="G17" s="11"/>
      <c r="H17" s="11"/>
      <c r="I17" s="11"/>
      <c r="J17" s="11"/>
      <c r="K17" s="11"/>
      <c r="L17" s="11"/>
      <c r="M17" s="11"/>
      <c r="N17" s="33"/>
      <c r="O17" s="11"/>
      <c r="P17" s="11"/>
      <c r="Q17" s="11"/>
      <c r="R17" s="11"/>
      <c r="S17" s="11"/>
      <c r="T17" s="11"/>
      <c r="U17" s="11"/>
      <c r="V17" s="11"/>
      <c r="W17" s="11"/>
      <c r="X17" s="33"/>
      <c r="Y17" s="33"/>
      <c r="Z17" s="11"/>
      <c r="AA17" s="33"/>
      <c r="AB17" s="10"/>
      <c r="AC17" s="1"/>
      <c r="AD17" s="1"/>
      <c r="AE17" s="1"/>
      <c r="AF17" s="1"/>
    </row>
    <row r="18" spans="1:34" ht="18.5" thickBot="1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3"/>
      <c r="O18" s="11"/>
      <c r="P18" s="11"/>
      <c r="Q18" s="11"/>
      <c r="R18" s="11"/>
      <c r="S18" s="11"/>
      <c r="T18" s="11"/>
      <c r="U18" s="11"/>
      <c r="V18" s="11"/>
      <c r="W18" s="11"/>
      <c r="X18" s="33"/>
      <c r="Y18" s="33"/>
      <c r="Z18" s="11"/>
      <c r="AA18" s="42"/>
      <c r="AB18" s="10"/>
      <c r="AC18" s="1"/>
      <c r="AD18" s="1"/>
      <c r="AE18" s="1"/>
      <c r="AF18" s="1"/>
    </row>
    <row r="19" spans="1:34" ht="14.5" thickBot="1">
      <c r="A19" s="420" t="s">
        <v>55</v>
      </c>
      <c r="B19" s="436" t="s">
        <v>5</v>
      </c>
      <c r="C19" s="436" t="s">
        <v>6</v>
      </c>
      <c r="D19" s="423" t="s">
        <v>7</v>
      </c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77" t="s">
        <v>32</v>
      </c>
      <c r="AA19" s="492" t="s">
        <v>31</v>
      </c>
      <c r="AB19" s="10"/>
      <c r="AC19" s="2"/>
      <c r="AD19" s="2"/>
      <c r="AE19" s="2"/>
      <c r="AF19" s="2"/>
      <c r="AG19" s="3"/>
      <c r="AH19" s="3"/>
    </row>
    <row r="20" spans="1:34" ht="14.5" thickBot="1">
      <c r="A20" s="420"/>
      <c r="B20" s="436"/>
      <c r="C20" s="436"/>
      <c r="D20" s="424" t="s">
        <v>49</v>
      </c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4" t="s">
        <v>57</v>
      </c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78"/>
      <c r="AA20" s="493"/>
      <c r="AB20" s="10"/>
      <c r="AC20" s="2"/>
      <c r="AD20" s="2"/>
      <c r="AE20" s="2"/>
      <c r="AF20" s="2"/>
      <c r="AG20" s="3"/>
      <c r="AH20" s="3"/>
    </row>
    <row r="21" spans="1:34" ht="93.5" thickBot="1">
      <c r="A21" s="421"/>
      <c r="B21" s="436"/>
      <c r="C21" s="436"/>
      <c r="D21" s="46" t="s">
        <v>9</v>
      </c>
      <c r="E21" s="46" t="s">
        <v>2</v>
      </c>
      <c r="F21" s="46" t="s">
        <v>10</v>
      </c>
      <c r="G21" s="46" t="s">
        <v>11</v>
      </c>
      <c r="H21" s="142" t="s">
        <v>102</v>
      </c>
      <c r="I21" s="46" t="s">
        <v>18</v>
      </c>
      <c r="J21" s="46" t="s">
        <v>1</v>
      </c>
      <c r="K21" s="717" t="s">
        <v>12</v>
      </c>
      <c r="L21" s="718" t="s">
        <v>8</v>
      </c>
      <c r="M21" s="47" t="s">
        <v>0</v>
      </c>
      <c r="N21" s="719" t="s">
        <v>30</v>
      </c>
      <c r="O21" s="46" t="s">
        <v>9</v>
      </c>
      <c r="P21" s="46" t="s">
        <v>2</v>
      </c>
      <c r="Q21" s="46" t="s">
        <v>10</v>
      </c>
      <c r="R21" s="46" t="s">
        <v>11</v>
      </c>
      <c r="S21" s="142" t="s">
        <v>102</v>
      </c>
      <c r="T21" s="46" t="s">
        <v>18</v>
      </c>
      <c r="U21" s="46" t="s">
        <v>1</v>
      </c>
      <c r="V21" s="46" t="s">
        <v>12</v>
      </c>
      <c r="W21" s="93" t="s">
        <v>8</v>
      </c>
      <c r="X21" s="68" t="s">
        <v>0</v>
      </c>
      <c r="Y21" s="41" t="s">
        <v>30</v>
      </c>
      <c r="Z21" s="515"/>
      <c r="AA21" s="493"/>
      <c r="AB21" s="10"/>
      <c r="AC21" s="2"/>
      <c r="AD21" s="2"/>
      <c r="AE21" s="2"/>
      <c r="AF21" s="2"/>
      <c r="AG21" s="3"/>
      <c r="AH21" s="3"/>
    </row>
    <row r="22" spans="1:34" ht="14">
      <c r="A22" s="38" t="s">
        <v>36</v>
      </c>
      <c r="B22" s="114" t="s">
        <v>291</v>
      </c>
      <c r="C22" s="62" t="s">
        <v>108</v>
      </c>
      <c r="D22" s="266"/>
      <c r="E22" s="266"/>
      <c r="F22" s="266">
        <v>55</v>
      </c>
      <c r="G22" s="266">
        <v>100</v>
      </c>
      <c r="H22" s="266">
        <v>65</v>
      </c>
      <c r="I22" s="266"/>
      <c r="J22" s="266"/>
      <c r="K22" s="267"/>
      <c r="L22" s="720">
        <f>K22+J22+I22+H22+G22+F22+E22+D22</f>
        <v>220</v>
      </c>
      <c r="M22" s="721">
        <v>10</v>
      </c>
      <c r="N22" s="722" t="s">
        <v>77</v>
      </c>
      <c r="O22" s="723"/>
      <c r="P22" s="724"/>
      <c r="Q22" s="266">
        <v>55</v>
      </c>
      <c r="R22" s="266">
        <v>100</v>
      </c>
      <c r="S22" s="266">
        <v>65</v>
      </c>
      <c r="T22" s="266"/>
      <c r="U22" s="266"/>
      <c r="V22" s="267"/>
      <c r="W22" s="720">
        <f>V22+U22+T22+S22+R22+Q22+P22+O22</f>
        <v>220</v>
      </c>
      <c r="X22" s="721">
        <v>10</v>
      </c>
      <c r="Y22" s="725" t="s">
        <v>77</v>
      </c>
      <c r="Z22" s="726">
        <v>220</v>
      </c>
      <c r="AA22" s="727">
        <v>10</v>
      </c>
      <c r="AB22" s="10"/>
      <c r="AC22" s="2"/>
      <c r="AD22" s="2"/>
      <c r="AE22" s="2"/>
      <c r="AF22" s="2"/>
      <c r="AG22" s="3"/>
      <c r="AH22" s="3"/>
    </row>
    <row r="23" spans="1:34" ht="14">
      <c r="A23" s="38" t="s">
        <v>37</v>
      </c>
      <c r="B23" s="114" t="s">
        <v>292</v>
      </c>
      <c r="C23" s="62" t="s">
        <v>100</v>
      </c>
      <c r="D23" s="728"/>
      <c r="E23" s="57"/>
      <c r="F23" s="72">
        <v>13</v>
      </c>
      <c r="G23" s="72">
        <v>87</v>
      </c>
      <c r="H23" s="729"/>
      <c r="I23" s="316"/>
      <c r="J23" s="316"/>
      <c r="K23" s="344"/>
      <c r="L23" s="730">
        <f t="shared" ref="L23" si="0">K23+J23+I23+H23+G23+F23+E23+D23</f>
        <v>100</v>
      </c>
      <c r="M23" s="731">
        <v>6</v>
      </c>
      <c r="N23" s="632" t="s">
        <v>77</v>
      </c>
      <c r="O23" s="728"/>
      <c r="P23" s="57"/>
      <c r="Q23" s="25">
        <v>13</v>
      </c>
      <c r="R23" s="25">
        <v>87</v>
      </c>
      <c r="S23" s="316"/>
      <c r="T23" s="316"/>
      <c r="U23" s="316"/>
      <c r="V23" s="344"/>
      <c r="W23" s="732">
        <f t="shared" ref="W23:W47" si="1">V23+U23+T23+S23+R23+Q23+P23+O23</f>
        <v>100</v>
      </c>
      <c r="X23" s="733">
        <v>6</v>
      </c>
      <c r="Y23" s="725" t="s">
        <v>77</v>
      </c>
      <c r="Z23" s="734">
        <v>100</v>
      </c>
      <c r="AA23" s="735">
        <v>6</v>
      </c>
      <c r="AB23" s="10"/>
      <c r="AC23" s="2"/>
      <c r="AD23" s="2"/>
      <c r="AE23" s="2"/>
      <c r="AF23" s="2"/>
      <c r="AG23" s="3"/>
      <c r="AH23" s="3"/>
    </row>
    <row r="24" spans="1:34" ht="14">
      <c r="A24" s="38" t="s">
        <v>38</v>
      </c>
      <c r="B24" s="57" t="s">
        <v>293</v>
      </c>
      <c r="C24" s="62" t="s">
        <v>294</v>
      </c>
      <c r="D24" s="72"/>
      <c r="E24" s="72"/>
      <c r="F24" s="316">
        <v>36</v>
      </c>
      <c r="G24" s="316">
        <v>36</v>
      </c>
      <c r="H24" s="72"/>
      <c r="I24" s="72"/>
      <c r="J24" s="72"/>
      <c r="K24" s="81"/>
      <c r="L24" s="732">
        <f>K24+J24+I24+H24+G24+F24+E24+D24</f>
        <v>72</v>
      </c>
      <c r="M24" s="733">
        <v>4</v>
      </c>
      <c r="N24" s="334" t="s">
        <v>77</v>
      </c>
      <c r="O24" s="728"/>
      <c r="P24" s="57"/>
      <c r="Q24" s="729">
        <v>36</v>
      </c>
      <c r="R24" s="729">
        <v>36</v>
      </c>
      <c r="S24" s="72"/>
      <c r="T24" s="72"/>
      <c r="U24" s="72"/>
      <c r="V24" s="81"/>
      <c r="W24" s="730">
        <f>V24+U24+T24+S24+R24+Q24+P24+O24</f>
        <v>72</v>
      </c>
      <c r="X24" s="731">
        <v>4</v>
      </c>
      <c r="Y24" s="736" t="s">
        <v>77</v>
      </c>
      <c r="Z24" s="734">
        <v>72</v>
      </c>
      <c r="AA24" s="735">
        <v>4</v>
      </c>
      <c r="AB24" s="10"/>
      <c r="AC24" s="2"/>
      <c r="AD24" s="2"/>
      <c r="AE24" s="2"/>
      <c r="AF24" s="2"/>
      <c r="AG24" s="3"/>
      <c r="AH24" s="3"/>
    </row>
    <row r="25" spans="1:34" ht="14">
      <c r="A25" s="38" t="s">
        <v>39</v>
      </c>
      <c r="B25" s="78" t="s">
        <v>295</v>
      </c>
      <c r="C25" s="62" t="s">
        <v>296</v>
      </c>
      <c r="D25" s="25"/>
      <c r="E25" s="57"/>
      <c r="F25" s="737">
        <v>10</v>
      </c>
      <c r="G25" s="737">
        <v>30</v>
      </c>
      <c r="H25" s="737"/>
      <c r="I25" s="737"/>
      <c r="J25" s="737"/>
      <c r="K25" s="738"/>
      <c r="L25" s="732">
        <f t="shared" ref="L25:L40" si="2">K25+J25+I25+H25+G25+F25+E25+D25</f>
        <v>40</v>
      </c>
      <c r="M25" s="739">
        <v>3</v>
      </c>
      <c r="N25" s="740" t="s">
        <v>77</v>
      </c>
      <c r="O25" s="741"/>
      <c r="P25" s="57"/>
      <c r="Q25" s="742">
        <v>10</v>
      </c>
      <c r="R25" s="742">
        <v>30</v>
      </c>
      <c r="S25" s="742"/>
      <c r="T25" s="737"/>
      <c r="U25" s="737"/>
      <c r="V25" s="738"/>
      <c r="W25" s="730">
        <f t="shared" si="1"/>
        <v>40</v>
      </c>
      <c r="X25" s="743">
        <v>3</v>
      </c>
      <c r="Y25" s="736" t="s">
        <v>77</v>
      </c>
      <c r="Z25" s="734">
        <v>40</v>
      </c>
      <c r="AA25" s="735">
        <v>3</v>
      </c>
      <c r="AB25" s="10"/>
      <c r="AC25" s="2"/>
      <c r="AD25" s="2"/>
      <c r="AE25" s="2"/>
      <c r="AF25" s="2"/>
      <c r="AG25" s="3"/>
      <c r="AH25" s="3"/>
    </row>
    <row r="26" spans="1:34" ht="14">
      <c r="A26" s="38" t="s">
        <v>40</v>
      </c>
      <c r="B26" s="78" t="s">
        <v>297</v>
      </c>
      <c r="C26" s="62" t="s">
        <v>298</v>
      </c>
      <c r="D26" s="25"/>
      <c r="E26" s="57"/>
      <c r="F26" s="744">
        <v>10</v>
      </c>
      <c r="G26" s="744">
        <v>40</v>
      </c>
      <c r="H26" s="737"/>
      <c r="I26" s="737"/>
      <c r="J26" s="737"/>
      <c r="K26" s="738"/>
      <c r="L26" s="732">
        <f t="shared" si="2"/>
        <v>50</v>
      </c>
      <c r="M26" s="739">
        <v>4</v>
      </c>
      <c r="N26" s="740" t="s">
        <v>77</v>
      </c>
      <c r="O26" s="745"/>
      <c r="P26" s="724"/>
      <c r="Q26" s="746">
        <v>10</v>
      </c>
      <c r="R26" s="746">
        <v>40</v>
      </c>
      <c r="S26" s="742"/>
      <c r="T26" s="742"/>
      <c r="U26" s="742"/>
      <c r="V26" s="747"/>
      <c r="W26" s="730">
        <f t="shared" si="1"/>
        <v>50</v>
      </c>
      <c r="X26" s="743">
        <v>4</v>
      </c>
      <c r="Y26" s="736" t="s">
        <v>77</v>
      </c>
      <c r="Z26" s="734">
        <v>50</v>
      </c>
      <c r="AA26" s="735">
        <v>4</v>
      </c>
      <c r="AB26" s="10"/>
      <c r="AC26" s="2"/>
      <c r="AD26" s="2"/>
      <c r="AE26" s="2"/>
      <c r="AF26" s="2"/>
      <c r="AG26" s="3"/>
      <c r="AH26" s="3"/>
    </row>
    <row r="27" spans="1:34" ht="14">
      <c r="A27" s="38" t="s">
        <v>41</v>
      </c>
      <c r="B27" s="78" t="s">
        <v>299</v>
      </c>
      <c r="C27" s="62" t="s">
        <v>300</v>
      </c>
      <c r="D27" s="25"/>
      <c r="E27" s="57"/>
      <c r="F27" s="746">
        <v>16</v>
      </c>
      <c r="G27" s="746">
        <v>44</v>
      </c>
      <c r="H27" s="748"/>
      <c r="I27" s="748"/>
      <c r="J27" s="748"/>
      <c r="K27" s="749"/>
      <c r="L27" s="730">
        <f t="shared" si="2"/>
        <v>60</v>
      </c>
      <c r="M27" s="743">
        <v>4</v>
      </c>
      <c r="N27" s="736" t="s">
        <v>77</v>
      </c>
      <c r="O27" s="57"/>
      <c r="P27" s="724"/>
      <c r="Q27" s="744">
        <v>16</v>
      </c>
      <c r="R27" s="744">
        <v>44</v>
      </c>
      <c r="S27" s="724"/>
      <c r="T27" s="724"/>
      <c r="U27" s="724"/>
      <c r="V27" s="750"/>
      <c r="W27" s="732">
        <f t="shared" si="1"/>
        <v>60</v>
      </c>
      <c r="X27" s="739">
        <v>4</v>
      </c>
      <c r="Y27" s="725" t="s">
        <v>77</v>
      </c>
      <c r="Z27" s="734">
        <v>60</v>
      </c>
      <c r="AA27" s="735">
        <v>4</v>
      </c>
      <c r="AB27" s="10"/>
      <c r="AC27" s="2"/>
      <c r="AD27" s="2"/>
      <c r="AE27" s="2"/>
      <c r="AF27" s="2"/>
      <c r="AG27" s="3"/>
      <c r="AH27" s="3"/>
    </row>
    <row r="28" spans="1:34" ht="14">
      <c r="A28" s="38" t="s">
        <v>42</v>
      </c>
      <c r="B28" s="78" t="s">
        <v>301</v>
      </c>
      <c r="C28" s="62" t="s">
        <v>106</v>
      </c>
      <c r="D28" s="25"/>
      <c r="E28" s="57"/>
      <c r="F28" s="746">
        <v>10</v>
      </c>
      <c r="G28" s="746">
        <v>20</v>
      </c>
      <c r="H28" s="748"/>
      <c r="I28" s="748"/>
      <c r="J28" s="748"/>
      <c r="K28" s="749"/>
      <c r="L28" s="730">
        <f t="shared" si="2"/>
        <v>30</v>
      </c>
      <c r="M28" s="743">
        <v>2</v>
      </c>
      <c r="N28" s="736" t="s">
        <v>34</v>
      </c>
      <c r="O28" s="57"/>
      <c r="P28" s="724"/>
      <c r="Q28" s="744">
        <v>10</v>
      </c>
      <c r="R28" s="744">
        <v>20</v>
      </c>
      <c r="S28" s="724"/>
      <c r="T28" s="724"/>
      <c r="U28" s="724"/>
      <c r="V28" s="750"/>
      <c r="W28" s="732">
        <f t="shared" si="1"/>
        <v>30</v>
      </c>
      <c r="X28" s="739">
        <v>2</v>
      </c>
      <c r="Y28" s="725" t="s">
        <v>34</v>
      </c>
      <c r="Z28" s="734">
        <v>30</v>
      </c>
      <c r="AA28" s="735">
        <v>2</v>
      </c>
      <c r="AB28" s="10"/>
      <c r="AC28" s="2"/>
      <c r="AD28" s="2"/>
      <c r="AE28" s="2"/>
      <c r="AF28" s="2"/>
      <c r="AG28" s="3"/>
      <c r="AH28" s="3"/>
    </row>
    <row r="29" spans="1:34" ht="14">
      <c r="A29" s="71" t="s">
        <v>43</v>
      </c>
      <c r="B29" s="78" t="s">
        <v>302</v>
      </c>
      <c r="C29" s="62" t="s">
        <v>99</v>
      </c>
      <c r="D29" s="316"/>
      <c r="E29" s="751"/>
      <c r="F29" s="752"/>
      <c r="G29" s="752">
        <v>16</v>
      </c>
      <c r="H29" s="753"/>
      <c r="I29" s="753"/>
      <c r="J29" s="753"/>
      <c r="K29" s="754"/>
      <c r="L29" s="755">
        <f t="shared" si="2"/>
        <v>16</v>
      </c>
      <c r="M29" s="756">
        <v>1.5</v>
      </c>
      <c r="N29" s="757" t="s">
        <v>77</v>
      </c>
      <c r="O29" s="57"/>
      <c r="P29" s="751"/>
      <c r="Q29" s="758"/>
      <c r="R29" s="758">
        <v>16</v>
      </c>
      <c r="S29" s="751"/>
      <c r="T29" s="751"/>
      <c r="U29" s="751"/>
      <c r="V29" s="759"/>
      <c r="W29" s="760">
        <f t="shared" si="1"/>
        <v>16</v>
      </c>
      <c r="X29" s="761">
        <v>1.5</v>
      </c>
      <c r="Y29" s="762" t="s">
        <v>77</v>
      </c>
      <c r="Z29" s="763">
        <v>16</v>
      </c>
      <c r="AA29" s="764">
        <v>1.5</v>
      </c>
      <c r="AB29" s="10"/>
      <c r="AC29" s="2"/>
      <c r="AD29" s="2"/>
      <c r="AE29" s="2"/>
      <c r="AF29" s="2"/>
      <c r="AG29" s="3"/>
      <c r="AH29" s="3"/>
    </row>
    <row r="30" spans="1:34" ht="14.5" thickBot="1">
      <c r="A30" s="71" t="s">
        <v>44</v>
      </c>
      <c r="B30" s="245" t="s">
        <v>303</v>
      </c>
      <c r="C30" s="765" t="s">
        <v>304</v>
      </c>
      <c r="D30" s="316"/>
      <c r="E30" s="751"/>
      <c r="F30" s="752">
        <v>14</v>
      </c>
      <c r="G30" s="752"/>
      <c r="H30" s="753"/>
      <c r="I30" s="753"/>
      <c r="J30" s="753"/>
      <c r="K30" s="754"/>
      <c r="L30" s="766">
        <v>14</v>
      </c>
      <c r="M30" s="767">
        <v>1</v>
      </c>
      <c r="N30" s="757" t="s">
        <v>34</v>
      </c>
      <c r="O30" s="751"/>
      <c r="P30" s="751"/>
      <c r="Q30" s="758">
        <v>14</v>
      </c>
      <c r="R30" s="758"/>
      <c r="S30" s="751"/>
      <c r="T30" s="751"/>
      <c r="U30" s="751"/>
      <c r="V30" s="759"/>
      <c r="W30" s="768">
        <v>14</v>
      </c>
      <c r="X30" s="769">
        <v>1</v>
      </c>
      <c r="Y30" s="762" t="s">
        <v>34</v>
      </c>
      <c r="Z30" s="770">
        <v>14</v>
      </c>
      <c r="AA30" s="771">
        <v>1</v>
      </c>
      <c r="AB30" s="10"/>
      <c r="AC30" s="2"/>
      <c r="AD30" s="2"/>
      <c r="AE30" s="2"/>
      <c r="AF30" s="2"/>
      <c r="AG30" s="3"/>
      <c r="AH30" s="3"/>
    </row>
    <row r="31" spans="1:34" ht="14">
      <c r="A31" s="772">
        <v>10</v>
      </c>
      <c r="B31" s="773" t="s">
        <v>305</v>
      </c>
      <c r="C31" s="566" t="s">
        <v>306</v>
      </c>
      <c r="D31" s="774"/>
      <c r="E31" s="775"/>
      <c r="F31" s="775"/>
      <c r="G31" s="775"/>
      <c r="H31" s="775"/>
      <c r="I31" s="775"/>
      <c r="J31" s="775"/>
      <c r="K31" s="775"/>
      <c r="L31" s="776">
        <v>220</v>
      </c>
      <c r="M31" s="777">
        <v>11</v>
      </c>
      <c r="N31" s="778" t="s">
        <v>77</v>
      </c>
      <c r="O31" s="779"/>
      <c r="P31" s="780"/>
      <c r="Q31" s="780"/>
      <c r="R31" s="780"/>
      <c r="S31" s="780"/>
      <c r="T31" s="780"/>
      <c r="U31" s="780"/>
      <c r="V31" s="781"/>
      <c r="W31" s="782">
        <v>220</v>
      </c>
      <c r="X31" s="783">
        <v>11</v>
      </c>
      <c r="Y31" s="784" t="s">
        <v>77</v>
      </c>
      <c r="Z31" s="785">
        <v>220</v>
      </c>
      <c r="AA31" s="786">
        <v>11</v>
      </c>
      <c r="AB31" s="10"/>
      <c r="AC31" s="2"/>
      <c r="AD31" s="2"/>
      <c r="AE31" s="2"/>
      <c r="AF31" s="2"/>
      <c r="AG31" s="3"/>
      <c r="AH31" s="3"/>
    </row>
    <row r="32" spans="1:34" ht="14">
      <c r="A32" s="787"/>
      <c r="B32" s="788" t="s">
        <v>307</v>
      </c>
      <c r="C32" s="113" t="s">
        <v>308</v>
      </c>
      <c r="D32" s="266"/>
      <c r="E32" s="724"/>
      <c r="F32" s="789">
        <v>4</v>
      </c>
      <c r="G32" s="789">
        <v>8</v>
      </c>
      <c r="H32" s="266"/>
      <c r="I32" s="266"/>
      <c r="J32" s="266"/>
      <c r="K32" s="267"/>
      <c r="L32" s="790">
        <f t="shared" si="2"/>
        <v>12</v>
      </c>
      <c r="M32" s="791">
        <v>1</v>
      </c>
      <c r="N32" s="792"/>
      <c r="O32" s="59"/>
      <c r="P32" s="748"/>
      <c r="Q32" s="793">
        <v>4</v>
      </c>
      <c r="R32" s="793">
        <v>8</v>
      </c>
      <c r="S32" s="794"/>
      <c r="T32" s="25"/>
      <c r="U32" s="25"/>
      <c r="V32" s="795"/>
      <c r="W32" s="796">
        <f>V32+U32+T32+S32+R32+Q32+P32+O32</f>
        <v>12</v>
      </c>
      <c r="X32" s="797">
        <v>1</v>
      </c>
      <c r="Y32" s="798"/>
      <c r="Z32" s="799"/>
      <c r="AA32" s="800"/>
      <c r="AB32" s="10"/>
      <c r="AC32" s="2"/>
      <c r="AD32" s="2"/>
      <c r="AE32" s="2"/>
      <c r="AF32" s="2"/>
      <c r="AG32" s="3"/>
      <c r="AH32" s="3"/>
    </row>
    <row r="33" spans="1:34" ht="14">
      <c r="A33" s="787"/>
      <c r="B33" s="78" t="s">
        <v>309</v>
      </c>
      <c r="C33" s="62" t="s">
        <v>310</v>
      </c>
      <c r="D33" s="334">
        <v>8</v>
      </c>
      <c r="E33" s="801"/>
      <c r="F33" s="70">
        <v>8</v>
      </c>
      <c r="G33" s="70">
        <v>20</v>
      </c>
      <c r="H33" s="70">
        <v>4</v>
      </c>
      <c r="I33" s="25"/>
      <c r="J33" s="25"/>
      <c r="K33" s="26"/>
      <c r="L33" s="790">
        <f t="shared" si="2"/>
        <v>40</v>
      </c>
      <c r="M33" s="791">
        <v>2</v>
      </c>
      <c r="N33" s="792"/>
      <c r="O33" s="59"/>
      <c r="P33" s="159"/>
      <c r="Q33" s="585">
        <v>8</v>
      </c>
      <c r="R33" s="585">
        <v>20</v>
      </c>
      <c r="S33" s="585">
        <v>4</v>
      </c>
      <c r="T33" s="25"/>
      <c r="U33" s="25"/>
      <c r="V33" s="795"/>
      <c r="W33" s="796">
        <f t="shared" ref="W33:W40" si="3">V33+U33+T33+S33+R33+Q33+P33+O33</f>
        <v>32</v>
      </c>
      <c r="X33" s="797">
        <v>2</v>
      </c>
      <c r="Y33" s="798"/>
      <c r="Z33" s="799"/>
      <c r="AA33" s="800"/>
      <c r="AB33" s="10"/>
      <c r="AC33" s="2"/>
      <c r="AD33" s="2"/>
      <c r="AE33" s="2"/>
      <c r="AF33" s="2"/>
      <c r="AG33" s="3"/>
      <c r="AH33" s="3"/>
    </row>
    <row r="34" spans="1:34" ht="14">
      <c r="A34" s="787"/>
      <c r="B34" s="326" t="s">
        <v>311</v>
      </c>
      <c r="C34" s="62" t="s">
        <v>312</v>
      </c>
      <c r="D34" s="632"/>
      <c r="E34" s="801"/>
      <c r="F34" s="70">
        <v>8</v>
      </c>
      <c r="G34" s="70">
        <v>8</v>
      </c>
      <c r="H34" s="70">
        <v>4</v>
      </c>
      <c r="I34" s="25"/>
      <c r="J34" s="25"/>
      <c r="K34" s="26"/>
      <c r="L34" s="790">
        <f t="shared" si="2"/>
        <v>20</v>
      </c>
      <c r="M34" s="791">
        <v>1</v>
      </c>
      <c r="N34" s="792"/>
      <c r="O34" s="802"/>
      <c r="P34" s="159"/>
      <c r="Q34" s="585">
        <v>8</v>
      </c>
      <c r="R34" s="585">
        <v>8</v>
      </c>
      <c r="S34" s="585">
        <v>4</v>
      </c>
      <c r="T34" s="57"/>
      <c r="U34" s="57"/>
      <c r="V34" s="803"/>
      <c r="W34" s="796">
        <f t="shared" si="3"/>
        <v>20</v>
      </c>
      <c r="X34" s="797">
        <v>1</v>
      </c>
      <c r="Y34" s="798"/>
      <c r="Z34" s="799"/>
      <c r="AA34" s="800"/>
      <c r="AB34" s="10"/>
      <c r="AC34" s="2"/>
      <c r="AD34" s="2"/>
      <c r="AE34" s="2"/>
      <c r="AF34" s="2"/>
      <c r="AG34" s="3"/>
      <c r="AH34" s="3"/>
    </row>
    <row r="35" spans="1:34" ht="14">
      <c r="A35" s="787"/>
      <c r="B35" s="114" t="s">
        <v>313</v>
      </c>
      <c r="C35" s="62" t="s">
        <v>306</v>
      </c>
      <c r="D35" s="334">
        <v>10</v>
      </c>
      <c r="E35" s="57"/>
      <c r="F35" s="70">
        <v>15</v>
      </c>
      <c r="G35" s="70">
        <v>25</v>
      </c>
      <c r="H35" s="25"/>
      <c r="I35" s="316"/>
      <c r="J35" s="25"/>
      <c r="K35" s="26"/>
      <c r="L35" s="790">
        <f t="shared" si="2"/>
        <v>50</v>
      </c>
      <c r="M35" s="791">
        <v>2</v>
      </c>
      <c r="N35" s="792"/>
      <c r="O35" s="59"/>
      <c r="P35" s="57"/>
      <c r="Q35" s="70">
        <v>15</v>
      </c>
      <c r="R35" s="70">
        <v>25</v>
      </c>
      <c r="S35" s="25"/>
      <c r="T35" s="25"/>
      <c r="U35" s="25"/>
      <c r="V35" s="795"/>
      <c r="W35" s="796">
        <f t="shared" si="3"/>
        <v>40</v>
      </c>
      <c r="X35" s="797">
        <v>2</v>
      </c>
      <c r="Y35" s="798"/>
      <c r="Z35" s="799"/>
      <c r="AA35" s="800"/>
      <c r="AB35" s="10"/>
      <c r="AC35" s="2"/>
      <c r="AD35" s="2"/>
      <c r="AE35" s="2"/>
      <c r="AF35" s="2"/>
      <c r="AG35" s="3"/>
      <c r="AH35" s="3"/>
    </row>
    <row r="36" spans="1:34" ht="14">
      <c r="A36" s="787"/>
      <c r="B36" s="189" t="s">
        <v>314</v>
      </c>
      <c r="C36" s="62" t="s">
        <v>315</v>
      </c>
      <c r="D36" s="258"/>
      <c r="E36" s="57"/>
      <c r="F36" s="25">
        <v>4</v>
      </c>
      <c r="G36" s="25">
        <v>8</v>
      </c>
      <c r="H36" s="26"/>
      <c r="I36" s="25"/>
      <c r="J36" s="24"/>
      <c r="K36" s="26"/>
      <c r="L36" s="790">
        <f t="shared" si="2"/>
        <v>12</v>
      </c>
      <c r="M36" s="791">
        <v>1</v>
      </c>
      <c r="N36" s="792"/>
      <c r="O36" s="59"/>
      <c r="P36" s="159"/>
      <c r="Q36" s="72">
        <v>4</v>
      </c>
      <c r="R36" s="72">
        <v>8</v>
      </c>
      <c r="S36" s="81"/>
      <c r="T36" s="25"/>
      <c r="U36" s="25"/>
      <c r="V36" s="795"/>
      <c r="W36" s="796">
        <f t="shared" si="3"/>
        <v>12</v>
      </c>
      <c r="X36" s="797">
        <v>1</v>
      </c>
      <c r="Y36" s="798"/>
      <c r="Z36" s="799"/>
      <c r="AA36" s="800"/>
      <c r="AB36" s="10"/>
      <c r="AC36" s="2"/>
      <c r="AD36" s="2"/>
      <c r="AE36" s="2"/>
      <c r="AF36" s="2"/>
      <c r="AG36" s="3"/>
      <c r="AH36" s="3"/>
    </row>
    <row r="37" spans="1:34" ht="14">
      <c r="A37" s="787"/>
      <c r="B37" s="189" t="s">
        <v>316</v>
      </c>
      <c r="C37" s="62" t="s">
        <v>96</v>
      </c>
      <c r="D37" s="632"/>
      <c r="E37" s="801"/>
      <c r="F37" s="70">
        <v>4</v>
      </c>
      <c r="G37" s="70">
        <v>16</v>
      </c>
      <c r="H37" s="70"/>
      <c r="I37" s="686"/>
      <c r="J37" s="70"/>
      <c r="K37" s="336"/>
      <c r="L37" s="790">
        <f t="shared" si="2"/>
        <v>20</v>
      </c>
      <c r="M37" s="791">
        <v>1</v>
      </c>
      <c r="N37" s="792"/>
      <c r="O37" s="804"/>
      <c r="P37" s="159"/>
      <c r="Q37" s="585">
        <v>4</v>
      </c>
      <c r="R37" s="585">
        <v>16</v>
      </c>
      <c r="S37" s="585"/>
      <c r="T37" s="70"/>
      <c r="U37" s="70"/>
      <c r="V37" s="805"/>
      <c r="W37" s="796">
        <f t="shared" si="3"/>
        <v>20</v>
      </c>
      <c r="X37" s="797">
        <v>1</v>
      </c>
      <c r="Y37" s="798"/>
      <c r="Z37" s="799"/>
      <c r="AA37" s="800"/>
      <c r="AB37" s="10"/>
      <c r="AC37" s="2"/>
      <c r="AD37" s="2"/>
      <c r="AE37" s="2"/>
      <c r="AF37" s="2"/>
      <c r="AG37" s="3"/>
      <c r="AH37" s="3"/>
    </row>
    <row r="38" spans="1:34" ht="14">
      <c r="A38" s="787"/>
      <c r="B38" s="89" t="s">
        <v>317</v>
      </c>
      <c r="C38" s="62" t="s">
        <v>318</v>
      </c>
      <c r="D38" s="110"/>
      <c r="E38" s="57"/>
      <c r="F38" s="585">
        <v>2</v>
      </c>
      <c r="G38" s="585">
        <v>10</v>
      </c>
      <c r="H38" s="585"/>
      <c r="I38" s="585"/>
      <c r="J38" s="585"/>
      <c r="K38" s="336"/>
      <c r="L38" s="806">
        <f t="shared" si="2"/>
        <v>12</v>
      </c>
      <c r="M38" s="797">
        <v>1</v>
      </c>
      <c r="N38" s="792"/>
      <c r="O38" s="804"/>
      <c r="P38" s="159"/>
      <c r="Q38" s="70">
        <v>2</v>
      </c>
      <c r="R38" s="70">
        <v>10</v>
      </c>
      <c r="S38" s="70"/>
      <c r="T38" s="70"/>
      <c r="U38" s="70"/>
      <c r="V38" s="805"/>
      <c r="W38" s="790">
        <f t="shared" si="3"/>
        <v>12</v>
      </c>
      <c r="X38" s="117">
        <v>1</v>
      </c>
      <c r="Y38" s="798"/>
      <c r="Z38" s="799"/>
      <c r="AA38" s="800"/>
      <c r="AB38" s="10"/>
      <c r="AC38" s="2"/>
      <c r="AD38" s="2"/>
      <c r="AE38" s="2"/>
      <c r="AF38" s="2"/>
      <c r="AG38" s="3"/>
      <c r="AH38" s="3"/>
    </row>
    <row r="39" spans="1:34" ht="14">
      <c r="A39" s="787"/>
      <c r="B39" s="89" t="s">
        <v>319</v>
      </c>
      <c r="C39" s="62" t="s">
        <v>320</v>
      </c>
      <c r="D39" s="705"/>
      <c r="E39" s="807"/>
      <c r="F39" s="700">
        <v>6</v>
      </c>
      <c r="G39" s="700">
        <v>10</v>
      </c>
      <c r="H39" s="700">
        <v>4</v>
      </c>
      <c r="I39" s="70"/>
      <c r="J39" s="70"/>
      <c r="K39" s="336"/>
      <c r="L39" s="790">
        <f t="shared" si="2"/>
        <v>20</v>
      </c>
      <c r="M39" s="791">
        <v>1</v>
      </c>
      <c r="N39" s="792"/>
      <c r="O39" s="804"/>
      <c r="P39" s="753"/>
      <c r="Q39" s="808">
        <v>6</v>
      </c>
      <c r="R39" s="808">
        <v>10</v>
      </c>
      <c r="S39" s="808">
        <v>4</v>
      </c>
      <c r="T39" s="70"/>
      <c r="U39" s="70"/>
      <c r="V39" s="805"/>
      <c r="W39" s="796">
        <f t="shared" si="3"/>
        <v>20</v>
      </c>
      <c r="X39" s="797">
        <v>1</v>
      </c>
      <c r="Y39" s="798"/>
      <c r="Z39" s="799"/>
      <c r="AA39" s="800"/>
      <c r="AB39" s="10"/>
      <c r="AC39" s="2"/>
      <c r="AD39" s="2"/>
      <c r="AE39" s="2"/>
      <c r="AF39" s="2"/>
      <c r="AG39" s="3"/>
      <c r="AH39" s="3"/>
    </row>
    <row r="40" spans="1:34" ht="14.5" thickBot="1">
      <c r="A40" s="809"/>
      <c r="B40" s="319" t="s">
        <v>321</v>
      </c>
      <c r="C40" s="677" t="s">
        <v>322</v>
      </c>
      <c r="D40" s="269"/>
      <c r="E40" s="160"/>
      <c r="F40" s="270">
        <v>12</v>
      </c>
      <c r="G40" s="270">
        <v>22</v>
      </c>
      <c r="H40" s="270"/>
      <c r="I40" s="270"/>
      <c r="J40" s="270"/>
      <c r="K40" s="349"/>
      <c r="L40" s="810">
        <f t="shared" si="2"/>
        <v>34</v>
      </c>
      <c r="M40" s="811">
        <v>1</v>
      </c>
      <c r="N40" s="812"/>
      <c r="O40" s="813"/>
      <c r="P40" s="814"/>
      <c r="Q40" s="593">
        <v>12</v>
      </c>
      <c r="R40" s="593">
        <v>22</v>
      </c>
      <c r="S40" s="593"/>
      <c r="T40" s="270"/>
      <c r="U40" s="270"/>
      <c r="V40" s="815"/>
      <c r="W40" s="816">
        <f t="shared" si="3"/>
        <v>34</v>
      </c>
      <c r="X40" s="817">
        <v>1</v>
      </c>
      <c r="Y40" s="818"/>
      <c r="Z40" s="819"/>
      <c r="AA40" s="820"/>
      <c r="AB40" s="10"/>
      <c r="AC40" s="2"/>
      <c r="AD40" s="2"/>
      <c r="AE40" s="2"/>
      <c r="AF40" s="2"/>
      <c r="AG40" s="3"/>
      <c r="AH40" s="3"/>
    </row>
    <row r="41" spans="1:34" ht="14">
      <c r="A41" s="821" t="s">
        <v>69</v>
      </c>
      <c r="B41" s="684" t="s">
        <v>323</v>
      </c>
      <c r="C41" s="113" t="s">
        <v>115</v>
      </c>
      <c r="D41" s="685"/>
      <c r="E41" s="724"/>
      <c r="F41" s="822">
        <v>10</v>
      </c>
      <c r="G41" s="822">
        <v>20</v>
      </c>
      <c r="H41" s="822"/>
      <c r="I41" s="686"/>
      <c r="J41" s="686"/>
      <c r="K41" s="687"/>
      <c r="L41" s="823">
        <v>30</v>
      </c>
      <c r="M41" s="824">
        <v>2</v>
      </c>
      <c r="N41" s="356" t="s">
        <v>77</v>
      </c>
      <c r="O41" s="686"/>
      <c r="P41" s="686"/>
      <c r="Q41" s="686">
        <v>10</v>
      </c>
      <c r="R41" s="686">
        <v>20</v>
      </c>
      <c r="S41" s="686"/>
      <c r="T41" s="686"/>
      <c r="U41" s="686"/>
      <c r="V41" s="687"/>
      <c r="W41" s="825">
        <v>30</v>
      </c>
      <c r="X41" s="826">
        <v>2</v>
      </c>
      <c r="Y41" s="192" t="s">
        <v>77</v>
      </c>
      <c r="Z41" s="827">
        <v>30</v>
      </c>
      <c r="AA41" s="828">
        <v>2</v>
      </c>
      <c r="AB41" s="10"/>
      <c r="AC41" s="2"/>
      <c r="AD41" s="2"/>
      <c r="AE41" s="2"/>
      <c r="AF41" s="2"/>
      <c r="AG41" s="3"/>
      <c r="AH41" s="3"/>
    </row>
    <row r="42" spans="1:34" ht="14">
      <c r="A42" s="821" t="s">
        <v>46</v>
      </c>
      <c r="B42" s="78" t="s">
        <v>324</v>
      </c>
      <c r="C42" s="62" t="s">
        <v>116</v>
      </c>
      <c r="D42" s="110"/>
      <c r="E42" s="57"/>
      <c r="F42" s="585">
        <v>10</v>
      </c>
      <c r="G42" s="585">
        <v>35</v>
      </c>
      <c r="H42" s="70"/>
      <c r="I42" s="70"/>
      <c r="J42" s="70"/>
      <c r="K42" s="336"/>
      <c r="L42" s="796">
        <f>K42+J42+I42+H42+G42+F42+E42+D42</f>
        <v>45</v>
      </c>
      <c r="M42" s="829">
        <v>2</v>
      </c>
      <c r="N42" s="830" t="s">
        <v>77</v>
      </c>
      <c r="O42" s="70"/>
      <c r="P42" s="70"/>
      <c r="Q42" s="70">
        <v>10</v>
      </c>
      <c r="R42" s="70">
        <v>35</v>
      </c>
      <c r="S42" s="70"/>
      <c r="T42" s="70"/>
      <c r="U42" s="70"/>
      <c r="V42" s="336"/>
      <c r="W42" s="790">
        <f>V42+U42+T42+S42+R42+Q42+P42+O42</f>
        <v>45</v>
      </c>
      <c r="X42" s="117">
        <v>2</v>
      </c>
      <c r="Y42" s="118" t="s">
        <v>77</v>
      </c>
      <c r="Z42" s="227">
        <v>45</v>
      </c>
      <c r="AA42" s="831">
        <v>2</v>
      </c>
      <c r="AB42" s="10"/>
      <c r="AC42" s="2"/>
      <c r="AD42" s="2"/>
      <c r="AE42" s="2"/>
      <c r="AF42" s="2"/>
      <c r="AG42" s="3"/>
      <c r="AH42" s="3"/>
    </row>
    <row r="43" spans="1:34" ht="14">
      <c r="A43" s="821" t="s">
        <v>47</v>
      </c>
      <c r="B43" s="246" t="s">
        <v>325</v>
      </c>
      <c r="C43" s="62" t="s">
        <v>117</v>
      </c>
      <c r="D43" s="110"/>
      <c r="E43" s="57"/>
      <c r="F43" s="585">
        <v>14</v>
      </c>
      <c r="G43" s="585">
        <v>36</v>
      </c>
      <c r="H43" s="70"/>
      <c r="I43" s="70"/>
      <c r="J43" s="70"/>
      <c r="K43" s="336"/>
      <c r="L43" s="796">
        <f t="shared" ref="L43" si="4">K43+J43+I43+H43+G43+F43+E43+D43</f>
        <v>50</v>
      </c>
      <c r="M43" s="829">
        <v>3</v>
      </c>
      <c r="N43" s="830" t="s">
        <v>77</v>
      </c>
      <c r="O43" s="70"/>
      <c r="P43" s="70"/>
      <c r="Q43" s="70">
        <v>14</v>
      </c>
      <c r="R43" s="70">
        <v>36</v>
      </c>
      <c r="S43" s="70"/>
      <c r="T43" s="70"/>
      <c r="U43" s="70"/>
      <c r="V43" s="336"/>
      <c r="W43" s="790">
        <f t="shared" si="1"/>
        <v>50</v>
      </c>
      <c r="X43" s="117">
        <v>3</v>
      </c>
      <c r="Y43" s="118" t="s">
        <v>77</v>
      </c>
      <c r="Z43" s="227">
        <v>50</v>
      </c>
      <c r="AA43" s="831">
        <v>3</v>
      </c>
      <c r="AB43" s="10"/>
      <c r="AC43" s="2"/>
      <c r="AD43" s="2"/>
      <c r="AE43" s="2"/>
      <c r="AF43" s="2"/>
      <c r="AG43" s="3"/>
      <c r="AH43" s="3"/>
    </row>
    <row r="44" spans="1:34" ht="14">
      <c r="A44" s="821" t="s">
        <v>48</v>
      </c>
      <c r="B44" s="246" t="s">
        <v>326</v>
      </c>
      <c r="C44" s="62" t="s">
        <v>327</v>
      </c>
      <c r="D44" s="110"/>
      <c r="E44" s="57"/>
      <c r="F44" s="585">
        <v>4</v>
      </c>
      <c r="G44" s="585">
        <v>10</v>
      </c>
      <c r="H44" s="70"/>
      <c r="I44" s="70"/>
      <c r="J44" s="70"/>
      <c r="K44" s="336"/>
      <c r="L44" s="796">
        <v>14</v>
      </c>
      <c r="M44" s="829">
        <v>1</v>
      </c>
      <c r="N44" s="830" t="s">
        <v>34</v>
      </c>
      <c r="O44" s="70"/>
      <c r="P44" s="70"/>
      <c r="Q44" s="70">
        <v>4</v>
      </c>
      <c r="R44" s="70">
        <v>10</v>
      </c>
      <c r="S44" s="585"/>
      <c r="T44" s="70"/>
      <c r="U44" s="70"/>
      <c r="V44" s="336"/>
      <c r="W44" s="790">
        <v>14</v>
      </c>
      <c r="X44" s="117">
        <v>1</v>
      </c>
      <c r="Y44" s="118" t="s">
        <v>34</v>
      </c>
      <c r="Z44" s="227">
        <v>14</v>
      </c>
      <c r="AA44" s="831">
        <v>1</v>
      </c>
      <c r="AB44" s="10"/>
      <c r="AC44" s="2"/>
      <c r="AD44" s="2"/>
      <c r="AE44" s="2"/>
      <c r="AF44" s="2"/>
      <c r="AG44" s="3"/>
      <c r="AH44" s="3"/>
    </row>
    <row r="45" spans="1:34" ht="14">
      <c r="A45" s="821" t="s">
        <v>84</v>
      </c>
      <c r="B45" s="89" t="s">
        <v>328</v>
      </c>
      <c r="C45" s="62"/>
      <c r="D45" s="110"/>
      <c r="E45" s="70"/>
      <c r="F45" s="70"/>
      <c r="G45" s="70"/>
      <c r="H45" s="70"/>
      <c r="I45" s="70"/>
      <c r="J45" s="70"/>
      <c r="K45" s="336"/>
      <c r="L45" s="832"/>
      <c r="M45" s="833"/>
      <c r="N45" s="115"/>
      <c r="O45" s="334"/>
      <c r="P45" s="70"/>
      <c r="Q45" s="70">
        <v>40</v>
      </c>
      <c r="R45" s="70"/>
      <c r="S45" s="70"/>
      <c r="T45" s="70"/>
      <c r="U45" s="70"/>
      <c r="V45" s="336"/>
      <c r="W45" s="790">
        <f t="shared" si="1"/>
        <v>40</v>
      </c>
      <c r="X45" s="117">
        <v>2</v>
      </c>
      <c r="Y45" s="118" t="s">
        <v>34</v>
      </c>
      <c r="Z45" s="227">
        <v>40</v>
      </c>
      <c r="AA45" s="831">
        <v>2</v>
      </c>
      <c r="AB45" s="10"/>
      <c r="AC45" s="2"/>
      <c r="AD45" s="2"/>
      <c r="AE45" s="2"/>
      <c r="AF45" s="2"/>
      <c r="AG45" s="3"/>
      <c r="AH45" s="3"/>
    </row>
    <row r="46" spans="1:34" ht="14">
      <c r="A46" s="821" t="s">
        <v>85</v>
      </c>
      <c r="B46" s="834" t="s">
        <v>329</v>
      </c>
      <c r="C46" s="109"/>
      <c r="D46" s="699"/>
      <c r="E46" s="700"/>
      <c r="F46" s="700"/>
      <c r="G46" s="700"/>
      <c r="H46" s="700"/>
      <c r="I46" s="700"/>
      <c r="J46" s="700"/>
      <c r="K46" s="701"/>
      <c r="L46" s="832"/>
      <c r="M46" s="833"/>
      <c r="N46" s="115"/>
      <c r="O46" s="705"/>
      <c r="P46" s="700"/>
      <c r="Q46" s="700"/>
      <c r="R46" s="700"/>
      <c r="S46" s="700"/>
      <c r="T46" s="700">
        <v>60</v>
      </c>
      <c r="U46" s="700"/>
      <c r="V46" s="701"/>
      <c r="W46" s="790">
        <f t="shared" si="1"/>
        <v>60</v>
      </c>
      <c r="X46" s="117">
        <v>2</v>
      </c>
      <c r="Y46" s="118"/>
      <c r="Z46" s="227">
        <v>60</v>
      </c>
      <c r="AA46" s="831">
        <v>2</v>
      </c>
      <c r="AB46" s="10"/>
      <c r="AC46" s="2"/>
      <c r="AD46" s="2"/>
      <c r="AE46" s="2"/>
      <c r="AF46" s="2"/>
      <c r="AG46" s="3"/>
      <c r="AH46" s="3"/>
    </row>
    <row r="47" spans="1:34" ht="14.5" thickBot="1">
      <c r="A47" s="821" t="s">
        <v>86</v>
      </c>
      <c r="B47" s="698" t="s">
        <v>330</v>
      </c>
      <c r="C47" s="109"/>
      <c r="D47" s="699"/>
      <c r="E47" s="700"/>
      <c r="F47" s="700"/>
      <c r="G47" s="700"/>
      <c r="H47" s="700"/>
      <c r="I47" s="700"/>
      <c r="J47" s="700"/>
      <c r="K47" s="701"/>
      <c r="L47" s="835"/>
      <c r="M47" s="836"/>
      <c r="N47" s="837"/>
      <c r="O47" s="705"/>
      <c r="P47" s="700"/>
      <c r="Q47" s="700"/>
      <c r="R47" s="700"/>
      <c r="S47" s="700"/>
      <c r="T47" s="700">
        <v>60</v>
      </c>
      <c r="U47" s="700"/>
      <c r="V47" s="701"/>
      <c r="W47" s="838">
        <f t="shared" si="1"/>
        <v>60</v>
      </c>
      <c r="X47" s="839">
        <v>2</v>
      </c>
      <c r="Y47" s="116"/>
      <c r="Z47" s="228">
        <v>60</v>
      </c>
      <c r="AA47" s="840">
        <v>2</v>
      </c>
      <c r="AB47" s="10"/>
      <c r="AC47" s="2"/>
      <c r="AD47" s="2"/>
      <c r="AE47" s="2"/>
      <c r="AF47" s="2"/>
      <c r="AG47" s="3"/>
      <c r="AH47" s="3"/>
    </row>
    <row r="48" spans="1:34" ht="18.5" thickBot="1">
      <c r="A48" s="6"/>
      <c r="B48" s="28"/>
      <c r="C48" s="28"/>
      <c r="D48" s="37"/>
      <c r="E48" s="37"/>
      <c r="F48" s="37"/>
      <c r="G48" s="37"/>
      <c r="H48" s="37"/>
      <c r="I48" s="27"/>
      <c r="J48" s="27"/>
      <c r="K48" s="75"/>
      <c r="L48" s="119"/>
      <c r="M48" s="44"/>
      <c r="N48" s="161"/>
      <c r="O48" s="120"/>
      <c r="P48" s="37"/>
      <c r="Q48" s="37"/>
      <c r="R48" s="37"/>
      <c r="S48" s="37"/>
      <c r="T48" s="37"/>
      <c r="U48" s="27"/>
      <c r="V48" s="75"/>
      <c r="W48" s="162"/>
      <c r="X48" s="31"/>
      <c r="Y48" s="76"/>
      <c r="Z48" s="119">
        <f>SUM(Z22:Z47)</f>
        <v>1121</v>
      </c>
      <c r="AA48" s="715">
        <f>SUM(AA22:AA47)</f>
        <v>60.5</v>
      </c>
      <c r="AB48" s="10"/>
      <c r="AC48" s="1"/>
      <c r="AD48" s="1"/>
      <c r="AE48" s="1"/>
      <c r="AF48" s="1"/>
    </row>
    <row r="49" spans="1:34" ht="14">
      <c r="A49" s="2"/>
      <c r="B49" s="841" t="s">
        <v>118</v>
      </c>
      <c r="C49" s="148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35"/>
      <c r="O49" s="10"/>
      <c r="P49" s="10"/>
      <c r="Q49" s="10"/>
      <c r="R49" s="10"/>
      <c r="S49" s="10"/>
      <c r="T49" s="10"/>
      <c r="U49" s="10"/>
      <c r="V49" s="10"/>
      <c r="W49" s="10"/>
      <c r="X49" s="35"/>
      <c r="Y49" s="35"/>
      <c r="Z49" s="10"/>
      <c r="AA49" s="35"/>
      <c r="AB49" s="10"/>
      <c r="AC49" s="2"/>
      <c r="AD49" s="2"/>
      <c r="AE49" s="2"/>
      <c r="AF49" s="2"/>
      <c r="AG49" s="3"/>
      <c r="AH49" s="3"/>
    </row>
    <row r="50" spans="1:34" ht="14">
      <c r="A50" s="2"/>
      <c r="B50" s="148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35"/>
      <c r="O50" s="10"/>
      <c r="P50" s="10"/>
      <c r="Q50" s="10"/>
      <c r="R50" s="10"/>
      <c r="S50" s="10"/>
      <c r="T50" s="10"/>
      <c r="U50" s="10"/>
      <c r="V50" s="10"/>
      <c r="W50" s="10"/>
      <c r="X50" s="35"/>
      <c r="Y50" s="35"/>
      <c r="Z50" s="10"/>
      <c r="AA50" s="35"/>
      <c r="AB50" s="10"/>
      <c r="AC50" s="2"/>
      <c r="AD50" s="2"/>
      <c r="AE50" s="2"/>
      <c r="AF50" s="2"/>
      <c r="AG50" s="3"/>
      <c r="AH50" s="3"/>
    </row>
    <row r="51" spans="1:34" ht="14">
      <c r="A51" s="2"/>
      <c r="B51" s="10" t="s">
        <v>60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35"/>
      <c r="O51" s="10"/>
      <c r="P51" s="10"/>
      <c r="Q51" s="10"/>
      <c r="R51" s="10"/>
      <c r="S51" s="10"/>
      <c r="T51" s="10"/>
      <c r="U51" s="10"/>
      <c r="V51" s="43"/>
      <c r="W51" s="10"/>
      <c r="X51" s="35"/>
      <c r="Y51" s="35"/>
      <c r="Z51" s="10"/>
      <c r="AA51" s="35"/>
      <c r="AB51" s="10"/>
      <c r="AC51" s="2"/>
      <c r="AD51" s="2"/>
      <c r="AE51" s="2"/>
      <c r="AF51" s="2"/>
      <c r="AG51" s="3"/>
      <c r="AH51" s="3"/>
    </row>
    <row r="52" spans="1:34" ht="14">
      <c r="A52" s="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35"/>
      <c r="O52" s="10"/>
      <c r="P52" s="10"/>
      <c r="Q52" s="10"/>
      <c r="R52" s="10"/>
      <c r="S52" s="10"/>
      <c r="T52" s="10"/>
      <c r="U52" s="10"/>
      <c r="V52" s="10"/>
      <c r="W52" s="10"/>
      <c r="X52" s="35"/>
      <c r="Y52" s="35"/>
      <c r="Z52" s="10"/>
      <c r="AA52" s="35"/>
      <c r="AB52" s="10"/>
      <c r="AC52" s="2"/>
      <c r="AD52" s="2"/>
      <c r="AE52" s="2"/>
      <c r="AF52" s="2"/>
      <c r="AG52" s="3"/>
      <c r="AH52" s="3"/>
    </row>
    <row r="53" spans="1:34" ht="14">
      <c r="A53" s="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35"/>
      <c r="O53" s="10"/>
      <c r="P53" s="10"/>
      <c r="Q53" s="10"/>
      <c r="R53" s="10"/>
      <c r="S53" s="10"/>
      <c r="T53" s="10"/>
      <c r="U53" s="10"/>
      <c r="V53" s="10"/>
      <c r="W53" s="10"/>
      <c r="X53" s="35"/>
      <c r="Y53" s="35"/>
      <c r="Z53" s="10"/>
      <c r="AA53" s="35"/>
      <c r="AB53" s="10"/>
      <c r="AC53" s="2"/>
      <c r="AD53" s="2"/>
      <c r="AE53" s="2"/>
      <c r="AF53" s="2"/>
      <c r="AG53" s="3"/>
      <c r="AH53" s="3"/>
    </row>
    <row r="54" spans="1:34" ht="14">
      <c r="A54" s="2"/>
      <c r="B54" s="121"/>
      <c r="C54" s="7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35"/>
      <c r="O54" s="10"/>
      <c r="P54" s="10"/>
      <c r="Q54" s="10"/>
      <c r="R54" s="10"/>
      <c r="S54" s="10"/>
      <c r="T54" s="10"/>
      <c r="U54" s="10"/>
      <c r="V54" s="10"/>
      <c r="W54" s="10"/>
      <c r="X54" s="35"/>
      <c r="Y54" s="35"/>
      <c r="Z54" s="10"/>
      <c r="AA54" s="35"/>
      <c r="AB54" s="10"/>
      <c r="AC54" s="2"/>
      <c r="AD54" s="2"/>
      <c r="AE54" s="2"/>
      <c r="AF54" s="2"/>
      <c r="AG54" s="3"/>
      <c r="AH54" s="3"/>
    </row>
    <row r="55" spans="1:34" ht="14">
      <c r="A55" s="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35"/>
      <c r="O55" s="10"/>
      <c r="P55" s="10"/>
      <c r="Q55" s="10"/>
      <c r="R55" s="10"/>
      <c r="S55" s="10"/>
      <c r="T55" s="10"/>
      <c r="U55" s="10"/>
      <c r="V55" s="10"/>
      <c r="W55" s="10"/>
      <c r="X55" s="35"/>
      <c r="Y55" s="35"/>
      <c r="Z55" s="10"/>
      <c r="AA55" s="35"/>
      <c r="AB55" s="10"/>
      <c r="AC55" s="2"/>
      <c r="AD55" s="2"/>
      <c r="AE55" s="2"/>
      <c r="AF55" s="2"/>
      <c r="AG55" s="3"/>
      <c r="AH55" s="3"/>
    </row>
    <row r="56" spans="1:34" ht="14">
      <c r="A56" s="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35"/>
      <c r="O56" s="10"/>
      <c r="P56" s="10"/>
      <c r="Q56" s="10"/>
      <c r="R56" s="10"/>
      <c r="S56" s="10"/>
      <c r="T56" s="10"/>
      <c r="U56" s="10"/>
      <c r="V56" s="10"/>
      <c r="W56" s="10"/>
      <c r="X56" s="35"/>
      <c r="Y56" s="35"/>
      <c r="Z56" s="10"/>
      <c r="AA56" s="35"/>
      <c r="AB56" s="10"/>
      <c r="AC56" s="2"/>
      <c r="AD56" s="2"/>
      <c r="AE56" s="2"/>
      <c r="AF56" s="2"/>
      <c r="AG56" s="3"/>
      <c r="AH56" s="3"/>
    </row>
    <row r="57" spans="1:34" ht="14">
      <c r="A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35"/>
      <c r="O57" s="10"/>
      <c r="P57" s="10"/>
      <c r="Q57" s="10"/>
      <c r="R57" s="10"/>
      <c r="S57" s="10"/>
      <c r="T57" s="10"/>
      <c r="U57" s="10"/>
      <c r="V57" s="10"/>
      <c r="W57" s="10"/>
      <c r="X57" s="35"/>
      <c r="Y57" s="35"/>
      <c r="Z57" s="10"/>
      <c r="AA57" s="35"/>
      <c r="AB57" s="10"/>
      <c r="AC57" s="2"/>
      <c r="AD57" s="2"/>
      <c r="AE57" s="2"/>
      <c r="AF57" s="2"/>
      <c r="AG57" s="3"/>
      <c r="AH57" s="3"/>
    </row>
    <row r="58" spans="1:34" ht="14">
      <c r="A58" s="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35"/>
      <c r="O58" s="10"/>
      <c r="P58" s="10"/>
      <c r="Q58" s="10"/>
      <c r="R58" s="10"/>
      <c r="S58" s="10"/>
      <c r="T58" s="10"/>
      <c r="U58" s="10"/>
      <c r="V58" s="10"/>
      <c r="W58" s="10"/>
      <c r="X58" s="35"/>
      <c r="Y58" s="35"/>
      <c r="Z58" s="10"/>
      <c r="AA58" s="35"/>
      <c r="AB58" s="10"/>
      <c r="AC58" s="2"/>
      <c r="AD58" s="2"/>
      <c r="AE58" s="2"/>
      <c r="AF58" s="2"/>
      <c r="AG58" s="3"/>
      <c r="AH58" s="3"/>
    </row>
    <row r="59" spans="1:34" ht="14">
      <c r="A59" s="2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35"/>
      <c r="O59" s="10"/>
      <c r="P59" s="10"/>
      <c r="Q59" s="10"/>
      <c r="R59" s="10"/>
      <c r="S59" s="10"/>
      <c r="T59" s="10"/>
      <c r="U59" s="10"/>
      <c r="V59" s="10"/>
      <c r="W59" s="10"/>
      <c r="X59" s="35"/>
      <c r="Y59" s="35"/>
      <c r="Z59" s="10"/>
      <c r="AA59" s="35"/>
      <c r="AB59" s="10"/>
      <c r="AC59" s="2"/>
      <c r="AD59" s="2"/>
      <c r="AE59" s="2"/>
      <c r="AF59" s="2"/>
      <c r="AG59" s="3"/>
      <c r="AH59" s="3"/>
    </row>
    <row r="60" spans="1:34" ht="14">
      <c r="A60" s="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35"/>
      <c r="O60" s="10"/>
      <c r="P60" s="10"/>
      <c r="Q60" s="10"/>
      <c r="R60" s="10"/>
      <c r="S60" s="10"/>
      <c r="T60" s="10"/>
      <c r="U60" s="10"/>
      <c r="V60" s="10"/>
      <c r="W60" s="10"/>
      <c r="X60" s="35"/>
      <c r="Y60" s="35"/>
      <c r="Z60" s="10"/>
      <c r="AA60" s="35"/>
      <c r="AB60" s="10"/>
      <c r="AC60" s="2"/>
      <c r="AD60" s="2"/>
      <c r="AE60" s="2"/>
      <c r="AF60" s="2"/>
      <c r="AG60" s="3"/>
      <c r="AH60" s="3"/>
    </row>
    <row r="61" spans="1:34" ht="18">
      <c r="A61" s="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35"/>
      <c r="O61" s="10"/>
      <c r="P61" s="10"/>
      <c r="Q61" s="10"/>
      <c r="R61" s="10"/>
      <c r="S61" s="10"/>
      <c r="T61" s="10"/>
      <c r="U61" s="10"/>
      <c r="V61" s="10"/>
      <c r="W61" s="10"/>
      <c r="X61" s="35"/>
      <c r="Y61" s="35"/>
      <c r="Z61" s="10"/>
      <c r="AA61" s="35"/>
      <c r="AB61" s="10"/>
      <c r="AC61" s="1"/>
      <c r="AD61" s="1"/>
      <c r="AE61" s="1"/>
      <c r="AF61" s="1"/>
    </row>
    <row r="62" spans="1:34" ht="18">
      <c r="A62" s="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35"/>
      <c r="O62" s="10"/>
      <c r="P62" s="10"/>
      <c r="Q62" s="10"/>
      <c r="R62" s="10"/>
      <c r="S62" s="10"/>
      <c r="T62" s="10"/>
      <c r="U62" s="10"/>
      <c r="V62" s="10"/>
      <c r="W62" s="10"/>
      <c r="X62" s="35"/>
      <c r="Y62" s="35"/>
      <c r="Z62" s="10"/>
      <c r="AA62" s="35"/>
      <c r="AB62" s="10"/>
      <c r="AC62" s="1"/>
      <c r="AD62" s="1"/>
      <c r="AE62" s="1"/>
      <c r="AF62" s="1"/>
    </row>
    <row r="63" spans="1:34" ht="18">
      <c r="A63" s="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35"/>
      <c r="O63" s="10"/>
      <c r="P63" s="10"/>
      <c r="Q63" s="10"/>
      <c r="R63" s="10"/>
      <c r="S63" s="10"/>
      <c r="T63" s="10"/>
      <c r="U63" s="10"/>
      <c r="V63" s="10"/>
      <c r="W63" s="10"/>
      <c r="X63" s="35"/>
      <c r="Y63" s="35"/>
      <c r="Z63" s="10"/>
      <c r="AA63" s="35"/>
      <c r="AB63" s="10"/>
      <c r="AC63" s="1"/>
      <c r="AD63" s="1"/>
      <c r="AE63" s="1"/>
      <c r="AF63" s="1"/>
    </row>
    <row r="64" spans="1:34" ht="18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35"/>
      <c r="O64" s="10"/>
      <c r="P64" s="10"/>
      <c r="Q64" s="10"/>
      <c r="R64" s="10"/>
      <c r="S64" s="10"/>
      <c r="T64" s="10"/>
      <c r="U64" s="10"/>
      <c r="V64" s="10"/>
      <c r="W64" s="10"/>
      <c r="X64" s="35"/>
      <c r="Y64" s="35"/>
      <c r="Z64" s="10"/>
      <c r="AA64" s="35"/>
      <c r="AB64" s="10"/>
      <c r="AC64" s="1"/>
      <c r="AD64" s="1"/>
      <c r="AE64" s="1"/>
      <c r="AF64" s="1"/>
    </row>
    <row r="65" spans="1:32" ht="18">
      <c r="A65" s="1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35"/>
      <c r="O65" s="10"/>
      <c r="P65" s="10"/>
      <c r="Q65" s="10"/>
      <c r="R65" s="10"/>
      <c r="S65" s="10"/>
      <c r="T65" s="10"/>
      <c r="U65" s="10"/>
      <c r="V65" s="10"/>
      <c r="W65" s="10"/>
      <c r="X65" s="35"/>
      <c r="Y65" s="35"/>
      <c r="Z65" s="10"/>
      <c r="AA65" s="35"/>
      <c r="AB65" s="10"/>
      <c r="AC65" s="1"/>
      <c r="AD65" s="1"/>
      <c r="AE65" s="1"/>
      <c r="AF65" s="1"/>
    </row>
    <row r="66" spans="1:32" ht="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1"/>
      <c r="P66" s="1"/>
      <c r="Q66" s="1"/>
      <c r="R66" s="1"/>
      <c r="S66" s="1"/>
      <c r="T66" s="1"/>
      <c r="U66" s="1"/>
      <c r="V66" s="1"/>
      <c r="W66" s="1"/>
      <c r="X66" s="36"/>
      <c r="Y66" s="36"/>
      <c r="Z66" s="1"/>
      <c r="AA66" s="36"/>
      <c r="AB66" s="1"/>
      <c r="AC66" s="1"/>
      <c r="AD66" s="1"/>
      <c r="AE66" s="1"/>
      <c r="AF66" s="1"/>
    </row>
    <row r="67" spans="1:32" ht="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1"/>
      <c r="P67" s="1"/>
      <c r="Q67" s="1"/>
      <c r="R67" s="1"/>
      <c r="S67" s="1"/>
      <c r="T67" s="1"/>
      <c r="U67" s="1"/>
      <c r="V67" s="1"/>
      <c r="W67" s="1"/>
      <c r="X67" s="36"/>
      <c r="Y67" s="36"/>
      <c r="Z67" s="1"/>
      <c r="AA67" s="36"/>
      <c r="AB67" s="1"/>
      <c r="AC67" s="1"/>
      <c r="AD67" s="1"/>
      <c r="AE67" s="1"/>
      <c r="AF67" s="1"/>
    </row>
    <row r="68" spans="1:32" ht="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1"/>
      <c r="P68" s="1"/>
      <c r="Q68" s="1"/>
      <c r="R68" s="1"/>
      <c r="S68" s="1"/>
      <c r="T68" s="1"/>
      <c r="U68" s="1"/>
      <c r="V68" s="1"/>
      <c r="W68" s="1"/>
      <c r="X68" s="36"/>
      <c r="Y68" s="36"/>
      <c r="Z68" s="1"/>
      <c r="AA68" s="36"/>
      <c r="AB68" s="1"/>
      <c r="AC68" s="1"/>
      <c r="AD68" s="1"/>
      <c r="AE68" s="1"/>
      <c r="AF68" s="1"/>
    </row>
    <row r="69" spans="1:32" ht="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1"/>
      <c r="P69" s="1"/>
      <c r="Q69" s="1"/>
      <c r="R69" s="1"/>
      <c r="S69" s="1"/>
      <c r="T69" s="1"/>
      <c r="U69" s="1"/>
      <c r="V69" s="1"/>
      <c r="W69" s="1"/>
      <c r="X69" s="36"/>
      <c r="Y69" s="36"/>
      <c r="Z69" s="1"/>
      <c r="AA69" s="36"/>
      <c r="AB69" s="1"/>
      <c r="AC69" s="1"/>
      <c r="AD69" s="1"/>
      <c r="AE69" s="1"/>
      <c r="AF69" s="1"/>
    </row>
    <row r="70" spans="1:32" ht="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1"/>
      <c r="P70" s="1"/>
      <c r="Q70" s="1"/>
      <c r="R70" s="1"/>
      <c r="S70" s="1"/>
      <c r="T70" s="1"/>
      <c r="U70" s="1"/>
      <c r="V70" s="1"/>
      <c r="W70" s="1"/>
      <c r="X70" s="36"/>
      <c r="Y70" s="36"/>
      <c r="Z70" s="1"/>
      <c r="AA70" s="36"/>
      <c r="AB70" s="1"/>
      <c r="AC70" s="1"/>
      <c r="AD70" s="1"/>
      <c r="AE70" s="1"/>
      <c r="AF70" s="1"/>
    </row>
    <row r="71" spans="1:32" ht="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1"/>
      <c r="P71" s="1"/>
      <c r="Q71" s="1"/>
      <c r="R71" s="1"/>
      <c r="S71" s="1"/>
      <c r="T71" s="1"/>
      <c r="U71" s="1"/>
      <c r="V71" s="1"/>
      <c r="W71" s="1"/>
      <c r="X71" s="36"/>
      <c r="Y71" s="36"/>
      <c r="Z71" s="1"/>
      <c r="AA71" s="36"/>
      <c r="AB71" s="1"/>
      <c r="AC71" s="1"/>
      <c r="AD71" s="1"/>
      <c r="AE71" s="1"/>
      <c r="AF71" s="1"/>
    </row>
    <row r="72" spans="1:32" ht="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1"/>
      <c r="P72" s="1"/>
      <c r="Q72" s="1"/>
      <c r="R72" s="1"/>
      <c r="S72" s="1"/>
      <c r="T72" s="1"/>
      <c r="U72" s="1"/>
      <c r="V72" s="1"/>
      <c r="W72" s="1"/>
      <c r="X72" s="36"/>
      <c r="Y72" s="36"/>
      <c r="Z72" s="1"/>
      <c r="AA72" s="36"/>
      <c r="AB72" s="1"/>
      <c r="AC72" s="1"/>
      <c r="AD72" s="1"/>
      <c r="AE72" s="1"/>
      <c r="AF72" s="1"/>
    </row>
    <row r="73" spans="1:32" ht="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1"/>
      <c r="P73" s="1"/>
      <c r="Q73" s="1"/>
      <c r="R73" s="1"/>
      <c r="S73" s="1"/>
      <c r="T73" s="1"/>
      <c r="U73" s="1"/>
      <c r="V73" s="1"/>
      <c r="W73" s="1"/>
      <c r="X73" s="36"/>
      <c r="Y73" s="36"/>
      <c r="Z73" s="1"/>
      <c r="AA73" s="36"/>
      <c r="AB73" s="1"/>
      <c r="AC73" s="1"/>
      <c r="AD73" s="1"/>
      <c r="AE73" s="1"/>
      <c r="AF73" s="1"/>
    </row>
    <row r="74" spans="1:32" ht="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1"/>
      <c r="P74" s="1"/>
      <c r="Q74" s="1"/>
      <c r="R74" s="1"/>
      <c r="S74" s="1"/>
      <c r="T74" s="1"/>
      <c r="U74" s="1"/>
      <c r="V74" s="1"/>
      <c r="W74" s="1"/>
      <c r="X74" s="36"/>
      <c r="Y74" s="36"/>
      <c r="Z74" s="1"/>
      <c r="AA74" s="36"/>
      <c r="AB74" s="1"/>
      <c r="AC74" s="1"/>
      <c r="AD74" s="1"/>
      <c r="AE74" s="1"/>
      <c r="AF74" s="1"/>
    </row>
    <row r="75" spans="1:32" ht="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1"/>
      <c r="P75" s="1"/>
      <c r="Q75" s="1"/>
      <c r="R75" s="1"/>
      <c r="S75" s="1"/>
      <c r="T75" s="1"/>
      <c r="U75" s="1"/>
      <c r="V75" s="1"/>
      <c r="W75" s="1"/>
      <c r="X75" s="36"/>
      <c r="Y75" s="36"/>
      <c r="Z75" s="1"/>
      <c r="AA75" s="36"/>
      <c r="AB75" s="1"/>
      <c r="AC75" s="1"/>
      <c r="AD75" s="1"/>
      <c r="AE75" s="1"/>
      <c r="AF75" s="1"/>
    </row>
    <row r="76" spans="1:32" ht="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1"/>
      <c r="P76" s="1"/>
      <c r="Q76" s="1"/>
      <c r="R76" s="1"/>
      <c r="S76" s="1"/>
      <c r="T76" s="1"/>
      <c r="U76" s="1"/>
      <c r="V76" s="1"/>
      <c r="W76" s="1"/>
      <c r="X76" s="36"/>
      <c r="Y76" s="36"/>
      <c r="Z76" s="1"/>
      <c r="AA76" s="36"/>
      <c r="AB76" s="1"/>
      <c r="AC76" s="1"/>
      <c r="AD76" s="1"/>
      <c r="AE76" s="1"/>
      <c r="AF76" s="1"/>
    </row>
    <row r="77" spans="1:32" ht="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1"/>
      <c r="P77" s="1"/>
      <c r="Q77" s="1"/>
      <c r="R77" s="1"/>
      <c r="S77" s="1"/>
      <c r="T77" s="1"/>
      <c r="U77" s="1"/>
      <c r="V77" s="1"/>
      <c r="W77" s="1"/>
      <c r="X77" s="36"/>
      <c r="Y77" s="36"/>
      <c r="Z77" s="1"/>
      <c r="AA77" s="36"/>
      <c r="AB77" s="1"/>
      <c r="AC77" s="1"/>
      <c r="AD77" s="1"/>
      <c r="AE77" s="1"/>
      <c r="AF77" s="1"/>
    </row>
    <row r="78" spans="1:32" ht="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1"/>
      <c r="P78" s="1"/>
      <c r="Q78" s="1"/>
      <c r="R78" s="1"/>
      <c r="S78" s="1"/>
      <c r="T78" s="1"/>
      <c r="U78" s="1"/>
      <c r="V78" s="1"/>
      <c r="W78" s="1"/>
      <c r="X78" s="36"/>
      <c r="Y78" s="36"/>
      <c r="Z78" s="1"/>
      <c r="AA78" s="36"/>
      <c r="AB78" s="1"/>
      <c r="AC78" s="1"/>
      <c r="AD78" s="1"/>
      <c r="AE78" s="1"/>
      <c r="AF78" s="1"/>
    </row>
    <row r="79" spans="1:32" ht="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1"/>
      <c r="P79" s="1"/>
      <c r="Q79" s="1"/>
      <c r="R79" s="1"/>
      <c r="S79" s="1"/>
      <c r="T79" s="1"/>
      <c r="U79" s="1"/>
      <c r="V79" s="1"/>
      <c r="W79" s="1"/>
      <c r="X79" s="36"/>
      <c r="Y79" s="36"/>
      <c r="Z79" s="1"/>
      <c r="AA79" s="36"/>
      <c r="AB79" s="1"/>
      <c r="AC79" s="1"/>
      <c r="AD79" s="1"/>
      <c r="AE79" s="1"/>
      <c r="AF79" s="1"/>
    </row>
    <row r="80" spans="1:32" ht="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1"/>
      <c r="P80" s="1"/>
      <c r="Q80" s="1"/>
      <c r="R80" s="1"/>
      <c r="S80" s="1"/>
      <c r="T80" s="1"/>
      <c r="U80" s="1"/>
      <c r="V80" s="1"/>
      <c r="W80" s="1"/>
      <c r="X80" s="36"/>
      <c r="Y80" s="36"/>
      <c r="Z80" s="1"/>
      <c r="AA80" s="36"/>
      <c r="AB80" s="1"/>
      <c r="AC80" s="1"/>
      <c r="AD80" s="1"/>
      <c r="AE80" s="1"/>
      <c r="AF80" s="1"/>
    </row>
    <row r="81" spans="1:32" ht="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1"/>
      <c r="P81" s="1"/>
      <c r="Q81" s="1"/>
      <c r="R81" s="1"/>
      <c r="S81" s="1"/>
      <c r="T81" s="1"/>
      <c r="U81" s="1"/>
      <c r="V81" s="1"/>
      <c r="W81" s="1"/>
      <c r="X81" s="36"/>
      <c r="Y81" s="36"/>
      <c r="Z81" s="1"/>
      <c r="AA81" s="36"/>
      <c r="AB81" s="1"/>
      <c r="AC81" s="1"/>
      <c r="AD81" s="1"/>
      <c r="AE81" s="1"/>
      <c r="AF81" s="1"/>
    </row>
    <row r="82" spans="1:32" ht="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1"/>
      <c r="P82" s="1"/>
      <c r="Q82" s="1"/>
      <c r="R82" s="1"/>
      <c r="S82" s="1"/>
      <c r="T82" s="1"/>
      <c r="U82" s="1"/>
      <c r="V82" s="1"/>
      <c r="W82" s="1"/>
      <c r="X82" s="36"/>
      <c r="Y82" s="36"/>
      <c r="Z82" s="1"/>
      <c r="AA82" s="36"/>
      <c r="AB82" s="1"/>
      <c r="AC82" s="1"/>
      <c r="AD82" s="1"/>
      <c r="AE82" s="1"/>
      <c r="AF82" s="1"/>
    </row>
    <row r="83" spans="1:32" ht="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1"/>
      <c r="P83" s="1"/>
      <c r="Q83" s="1"/>
      <c r="R83" s="1"/>
      <c r="S83" s="1"/>
      <c r="T83" s="1"/>
      <c r="U83" s="1"/>
      <c r="V83" s="1"/>
      <c r="W83" s="1"/>
      <c r="X83" s="36"/>
      <c r="Y83" s="36"/>
      <c r="Z83" s="1"/>
      <c r="AA83" s="36"/>
      <c r="AB83" s="1"/>
      <c r="AC83" s="1"/>
      <c r="AD83" s="1"/>
      <c r="AE83" s="1"/>
      <c r="AF83" s="1"/>
    </row>
    <row r="84" spans="1:32" ht="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1"/>
      <c r="P84" s="1"/>
      <c r="Q84" s="1"/>
      <c r="R84" s="1"/>
      <c r="S84" s="1"/>
      <c r="T84" s="1"/>
      <c r="U84" s="1"/>
      <c r="V84" s="1"/>
      <c r="W84" s="1"/>
      <c r="X84" s="36"/>
      <c r="Y84" s="36"/>
      <c r="Z84" s="1"/>
      <c r="AA84" s="36"/>
      <c r="AB84" s="1"/>
      <c r="AC84" s="1"/>
      <c r="AD84" s="1"/>
      <c r="AE84" s="1"/>
      <c r="AF84" s="1"/>
    </row>
    <row r="85" spans="1:32" ht="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1"/>
      <c r="P85" s="1"/>
      <c r="Q85" s="1"/>
      <c r="R85" s="1"/>
      <c r="S85" s="1"/>
      <c r="T85" s="1"/>
      <c r="U85" s="1"/>
      <c r="V85" s="1"/>
      <c r="W85" s="1"/>
      <c r="X85" s="36"/>
      <c r="Y85" s="36"/>
      <c r="Z85" s="1"/>
      <c r="AA85" s="36"/>
      <c r="AB85" s="1"/>
      <c r="AC85" s="1"/>
      <c r="AD85" s="1"/>
      <c r="AE85" s="1"/>
      <c r="AF85" s="1"/>
    </row>
    <row r="86" spans="1:32" ht="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1"/>
      <c r="P86" s="1"/>
      <c r="Q86" s="1"/>
      <c r="R86" s="1"/>
      <c r="S86" s="1"/>
      <c r="T86" s="1"/>
      <c r="U86" s="1"/>
      <c r="V86" s="1"/>
      <c r="W86" s="1"/>
      <c r="X86" s="36"/>
      <c r="Y86" s="36"/>
      <c r="Z86" s="1"/>
      <c r="AA86" s="36"/>
      <c r="AB86" s="1"/>
      <c r="AC86" s="1"/>
      <c r="AD86" s="1"/>
      <c r="AE86" s="1"/>
      <c r="AF86" s="1"/>
    </row>
    <row r="87" spans="1:32" ht="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1"/>
      <c r="P87" s="1"/>
      <c r="Q87" s="1"/>
      <c r="R87" s="1"/>
      <c r="S87" s="1"/>
      <c r="T87" s="1"/>
      <c r="U87" s="1"/>
      <c r="V87" s="1"/>
      <c r="W87" s="1"/>
      <c r="X87" s="36"/>
      <c r="Y87" s="36"/>
      <c r="Z87" s="1"/>
      <c r="AA87" s="36"/>
      <c r="AB87" s="1"/>
      <c r="AC87" s="1"/>
      <c r="AD87" s="1"/>
      <c r="AE87" s="1"/>
      <c r="AF87" s="1"/>
    </row>
    <row r="88" spans="1:32" ht="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1"/>
      <c r="P88" s="1"/>
      <c r="Q88" s="1"/>
      <c r="R88" s="1"/>
      <c r="S88" s="1"/>
      <c r="T88" s="1"/>
      <c r="U88" s="1"/>
      <c r="V88" s="1"/>
      <c r="W88" s="1"/>
      <c r="X88" s="36"/>
      <c r="Y88" s="36"/>
      <c r="Z88" s="1"/>
      <c r="AA88" s="36"/>
      <c r="AB88" s="1"/>
      <c r="AC88" s="1"/>
      <c r="AD88" s="1"/>
      <c r="AE88" s="1"/>
      <c r="AF88" s="1"/>
    </row>
    <row r="89" spans="1:32" ht="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1"/>
      <c r="P89" s="1"/>
      <c r="Q89" s="1"/>
      <c r="R89" s="1"/>
      <c r="S89" s="1"/>
      <c r="T89" s="1"/>
      <c r="U89" s="1"/>
      <c r="V89" s="1"/>
      <c r="W89" s="1"/>
      <c r="X89" s="36"/>
      <c r="Y89" s="36"/>
      <c r="Z89" s="1"/>
      <c r="AA89" s="36"/>
      <c r="AB89" s="1"/>
      <c r="AC89" s="1"/>
      <c r="AD89" s="1"/>
      <c r="AE89" s="1"/>
      <c r="AF89" s="1"/>
    </row>
    <row r="90" spans="1:32" ht="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1"/>
      <c r="P90" s="1"/>
      <c r="Q90" s="1"/>
      <c r="R90" s="1"/>
      <c r="S90" s="1"/>
      <c r="T90" s="1"/>
      <c r="U90" s="1"/>
      <c r="V90" s="1"/>
      <c r="W90" s="1"/>
      <c r="X90" s="36"/>
      <c r="Y90" s="36"/>
      <c r="Z90" s="1"/>
      <c r="AA90" s="36"/>
      <c r="AB90" s="1"/>
      <c r="AC90" s="1"/>
      <c r="AD90" s="1"/>
      <c r="AE90" s="1"/>
      <c r="AF90" s="1"/>
    </row>
    <row r="91" spans="1:32" ht="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1"/>
      <c r="P91" s="1"/>
      <c r="Q91" s="1"/>
      <c r="R91" s="1"/>
      <c r="S91" s="1"/>
      <c r="T91" s="1"/>
      <c r="U91" s="1"/>
      <c r="V91" s="1"/>
      <c r="W91" s="1"/>
      <c r="X91" s="36"/>
      <c r="Y91" s="36"/>
      <c r="Z91" s="1"/>
      <c r="AA91" s="36"/>
      <c r="AB91" s="1"/>
      <c r="AC91" s="1"/>
      <c r="AD91" s="1"/>
      <c r="AE91" s="1"/>
      <c r="AF91" s="1"/>
    </row>
    <row r="92" spans="1:32" ht="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1"/>
      <c r="P92" s="1"/>
      <c r="Q92" s="1"/>
      <c r="R92" s="1"/>
      <c r="S92" s="1"/>
      <c r="T92" s="1"/>
      <c r="U92" s="1"/>
      <c r="V92" s="1"/>
      <c r="W92" s="1"/>
      <c r="X92" s="36"/>
      <c r="Y92" s="36"/>
      <c r="Z92" s="1"/>
      <c r="AA92" s="36"/>
      <c r="AB92" s="1"/>
      <c r="AC92" s="1"/>
      <c r="AD92" s="1"/>
      <c r="AE92" s="1"/>
      <c r="AF92" s="1"/>
    </row>
    <row r="93" spans="1:32" ht="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1"/>
      <c r="P93" s="1"/>
      <c r="Q93" s="1"/>
      <c r="R93" s="1"/>
      <c r="S93" s="1"/>
      <c r="T93" s="1"/>
      <c r="U93" s="1"/>
      <c r="V93" s="1"/>
      <c r="W93" s="1"/>
      <c r="X93" s="36"/>
      <c r="Y93" s="36"/>
      <c r="Z93" s="1"/>
      <c r="AA93" s="36"/>
      <c r="AB93" s="1"/>
      <c r="AC93" s="1"/>
      <c r="AD93" s="1"/>
      <c r="AE93" s="1"/>
      <c r="AF93" s="1"/>
    </row>
    <row r="94" spans="1:32" ht="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1"/>
      <c r="P94" s="1"/>
      <c r="Q94" s="1"/>
      <c r="R94" s="1"/>
      <c r="S94" s="1"/>
      <c r="T94" s="1"/>
      <c r="U94" s="1"/>
      <c r="V94" s="1"/>
      <c r="W94" s="1"/>
      <c r="X94" s="36"/>
      <c r="Y94" s="36"/>
      <c r="Z94" s="1"/>
      <c r="AA94" s="36"/>
      <c r="AB94" s="1"/>
      <c r="AC94" s="1"/>
      <c r="AD94" s="1"/>
      <c r="AE94" s="1"/>
      <c r="AF94" s="1"/>
    </row>
    <row r="95" spans="1:32" ht="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1"/>
      <c r="P95" s="1"/>
      <c r="Q95" s="1"/>
      <c r="R95" s="1"/>
      <c r="S95" s="1"/>
      <c r="T95" s="1"/>
      <c r="U95" s="1"/>
      <c r="V95" s="1"/>
      <c r="W95" s="1"/>
      <c r="X95" s="36"/>
      <c r="Y95" s="36"/>
      <c r="Z95" s="1"/>
      <c r="AA95" s="36"/>
      <c r="AB95" s="1"/>
      <c r="AC95" s="1"/>
      <c r="AD95" s="1"/>
      <c r="AE95" s="1"/>
      <c r="AF95" s="1"/>
    </row>
    <row r="96" spans="1:32" ht="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1"/>
      <c r="P96" s="1"/>
      <c r="Q96" s="1"/>
      <c r="R96" s="1"/>
      <c r="S96" s="1"/>
      <c r="T96" s="1"/>
      <c r="U96" s="1"/>
      <c r="V96" s="1"/>
      <c r="W96" s="1"/>
      <c r="X96" s="36"/>
      <c r="Y96" s="36"/>
      <c r="Z96" s="1"/>
      <c r="AA96" s="36"/>
      <c r="AB96" s="1"/>
      <c r="AC96" s="1"/>
      <c r="AD96" s="1"/>
      <c r="AE96" s="1"/>
      <c r="AF96" s="1"/>
    </row>
    <row r="97" spans="1:32" ht="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1"/>
      <c r="P97" s="1"/>
      <c r="Q97" s="1"/>
      <c r="R97" s="1"/>
      <c r="S97" s="1"/>
      <c r="T97" s="1"/>
      <c r="U97" s="1"/>
      <c r="V97" s="1"/>
      <c r="W97" s="1"/>
      <c r="X97" s="36"/>
      <c r="Y97" s="36"/>
      <c r="Z97" s="1"/>
      <c r="AA97" s="36"/>
      <c r="AB97" s="1"/>
      <c r="AC97" s="1"/>
      <c r="AD97" s="1"/>
      <c r="AE97" s="1"/>
      <c r="AF97" s="1"/>
    </row>
    <row r="98" spans="1:32" ht="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1"/>
      <c r="P98" s="1"/>
      <c r="Q98" s="1"/>
      <c r="R98" s="1"/>
      <c r="S98" s="1"/>
      <c r="T98" s="1"/>
      <c r="U98" s="1"/>
      <c r="V98" s="1"/>
      <c r="W98" s="1"/>
      <c r="X98" s="36"/>
      <c r="Y98" s="36"/>
      <c r="Z98" s="1"/>
      <c r="AA98" s="36"/>
      <c r="AB98" s="1"/>
      <c r="AC98" s="1"/>
      <c r="AD98" s="1"/>
      <c r="AE98" s="1"/>
      <c r="AF98" s="1"/>
    </row>
    <row r="99" spans="1:32" ht="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1"/>
      <c r="P99" s="1"/>
      <c r="Q99" s="1"/>
      <c r="R99" s="1"/>
      <c r="S99" s="1"/>
      <c r="T99" s="1"/>
      <c r="U99" s="1"/>
      <c r="V99" s="1"/>
      <c r="W99" s="1"/>
      <c r="X99" s="36"/>
      <c r="Y99" s="36"/>
      <c r="Z99" s="1"/>
      <c r="AA99" s="36"/>
      <c r="AB99" s="1"/>
      <c r="AC99" s="1"/>
      <c r="AD99" s="1"/>
      <c r="AE99" s="1"/>
      <c r="AF99" s="1"/>
    </row>
    <row r="100" spans="1:32" ht="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1"/>
      <c r="P100" s="1"/>
      <c r="Q100" s="1"/>
      <c r="R100" s="1"/>
      <c r="S100" s="1"/>
      <c r="T100" s="1"/>
      <c r="U100" s="1"/>
      <c r="V100" s="1"/>
      <c r="W100" s="1"/>
      <c r="X100" s="36"/>
      <c r="Y100" s="36"/>
      <c r="Z100" s="1"/>
      <c r="AA100" s="36"/>
      <c r="AB100" s="1"/>
      <c r="AC100" s="1"/>
      <c r="AD100" s="1"/>
      <c r="AE100" s="1"/>
      <c r="AF100" s="1"/>
    </row>
    <row r="101" spans="1:32" ht="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1"/>
      <c r="P101" s="1"/>
      <c r="Q101" s="1"/>
      <c r="R101" s="1"/>
      <c r="S101" s="1"/>
      <c r="T101" s="1"/>
      <c r="U101" s="1"/>
      <c r="V101" s="1"/>
      <c r="W101" s="1"/>
      <c r="X101" s="36"/>
      <c r="Y101" s="36"/>
      <c r="Z101" s="1"/>
      <c r="AA101" s="36"/>
      <c r="AB101" s="1"/>
      <c r="AC101" s="1"/>
      <c r="AD101" s="1"/>
      <c r="AE101" s="1"/>
      <c r="AF101" s="1"/>
    </row>
    <row r="102" spans="1:32" ht="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1"/>
      <c r="P102" s="1"/>
      <c r="Q102" s="1"/>
      <c r="R102" s="1"/>
      <c r="S102" s="1"/>
      <c r="T102" s="1"/>
      <c r="U102" s="1"/>
      <c r="V102" s="1"/>
      <c r="W102" s="1"/>
      <c r="X102" s="36"/>
      <c r="Y102" s="36"/>
      <c r="Z102" s="1"/>
      <c r="AA102" s="36"/>
      <c r="AB102" s="1"/>
      <c r="AC102" s="1"/>
      <c r="AD102" s="1"/>
      <c r="AE102" s="1"/>
      <c r="AF102" s="1"/>
    </row>
    <row r="103" spans="1:32" ht="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1"/>
      <c r="P103" s="1"/>
      <c r="Q103" s="1"/>
      <c r="R103" s="1"/>
      <c r="S103" s="1"/>
      <c r="T103" s="1"/>
      <c r="U103" s="1"/>
      <c r="V103" s="1"/>
      <c r="W103" s="1"/>
      <c r="X103" s="36"/>
      <c r="Y103" s="36"/>
      <c r="Z103" s="1"/>
      <c r="AA103" s="36"/>
      <c r="AB103" s="1"/>
      <c r="AC103" s="1"/>
      <c r="AD103" s="1"/>
      <c r="AE103" s="1"/>
      <c r="AF103" s="1"/>
    </row>
    <row r="104" spans="1:32" ht="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1"/>
      <c r="P104" s="1"/>
      <c r="Q104" s="1"/>
      <c r="R104" s="1"/>
      <c r="S104" s="1"/>
      <c r="T104" s="1"/>
      <c r="U104" s="1"/>
      <c r="V104" s="1"/>
      <c r="W104" s="1"/>
      <c r="X104" s="36"/>
      <c r="Y104" s="36"/>
      <c r="Z104" s="1"/>
      <c r="AA104" s="36"/>
      <c r="AB104" s="1"/>
      <c r="AC104" s="1"/>
      <c r="AD104" s="1"/>
      <c r="AE104" s="1"/>
      <c r="AF104" s="1"/>
    </row>
    <row r="105" spans="1:32" ht="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1"/>
      <c r="P105" s="1"/>
      <c r="Q105" s="1"/>
      <c r="R105" s="1"/>
      <c r="S105" s="1"/>
      <c r="T105" s="1"/>
      <c r="U105" s="1"/>
      <c r="V105" s="1"/>
      <c r="W105" s="1"/>
      <c r="X105" s="36"/>
      <c r="Y105" s="36"/>
      <c r="Z105" s="1"/>
      <c r="AA105" s="36"/>
      <c r="AB105" s="1"/>
      <c r="AC105" s="1"/>
      <c r="AD105" s="1"/>
      <c r="AE105" s="1"/>
      <c r="AF105" s="1"/>
    </row>
    <row r="106" spans="1:32" ht="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1"/>
      <c r="P106" s="1"/>
      <c r="Q106" s="1"/>
      <c r="R106" s="1"/>
      <c r="S106" s="1"/>
      <c r="T106" s="1"/>
      <c r="U106" s="1"/>
      <c r="V106" s="1"/>
      <c r="W106" s="1"/>
      <c r="X106" s="36"/>
      <c r="Y106" s="36"/>
      <c r="Z106" s="1"/>
      <c r="AA106" s="36"/>
      <c r="AB106" s="1"/>
      <c r="AC106" s="1"/>
      <c r="AD106" s="1"/>
      <c r="AE106" s="1"/>
      <c r="AF106" s="1"/>
    </row>
    <row r="107" spans="1:32" ht="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1"/>
      <c r="P107" s="1"/>
      <c r="Q107" s="1"/>
      <c r="R107" s="1"/>
      <c r="S107" s="1"/>
      <c r="T107" s="1"/>
      <c r="U107" s="1"/>
      <c r="V107" s="1"/>
      <c r="W107" s="1"/>
      <c r="X107" s="36"/>
      <c r="Y107" s="36"/>
      <c r="Z107" s="1"/>
      <c r="AA107" s="36"/>
      <c r="AB107" s="1"/>
      <c r="AC107" s="1"/>
      <c r="AD107" s="1"/>
      <c r="AE107" s="1"/>
      <c r="AF107" s="1"/>
    </row>
    <row r="108" spans="1:32" ht="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1"/>
      <c r="P108" s="1"/>
      <c r="Q108" s="1"/>
      <c r="R108" s="1"/>
      <c r="S108" s="1"/>
      <c r="T108" s="1"/>
      <c r="U108" s="1"/>
      <c r="V108" s="1"/>
      <c r="W108" s="1"/>
      <c r="X108" s="36"/>
      <c r="Y108" s="36"/>
      <c r="Z108" s="1"/>
      <c r="AA108" s="36"/>
      <c r="AB108" s="1"/>
      <c r="AC108" s="1"/>
      <c r="AD108" s="1"/>
      <c r="AE108" s="1"/>
      <c r="AF108" s="1"/>
    </row>
    <row r="109" spans="1:32" ht="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1"/>
      <c r="P109" s="1"/>
      <c r="Q109" s="1"/>
      <c r="R109" s="1"/>
      <c r="S109" s="1"/>
      <c r="T109" s="1"/>
      <c r="U109" s="1"/>
      <c r="V109" s="1"/>
      <c r="W109" s="1"/>
      <c r="X109" s="36"/>
      <c r="Y109" s="36"/>
      <c r="Z109" s="1"/>
      <c r="AA109" s="36"/>
      <c r="AB109" s="1"/>
      <c r="AC109" s="1"/>
      <c r="AD109" s="1"/>
      <c r="AE109" s="1"/>
      <c r="AF109" s="1"/>
    </row>
    <row r="110" spans="1:32" ht="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1"/>
      <c r="P110" s="1"/>
      <c r="Q110" s="1"/>
      <c r="R110" s="1"/>
      <c r="S110" s="1"/>
      <c r="T110" s="1"/>
      <c r="U110" s="1"/>
      <c r="V110" s="1"/>
      <c r="W110" s="1"/>
      <c r="X110" s="36"/>
      <c r="Y110" s="36"/>
      <c r="Z110" s="1"/>
      <c r="AA110" s="36"/>
      <c r="AB110" s="1"/>
      <c r="AC110" s="1"/>
      <c r="AD110" s="1"/>
      <c r="AE110" s="1"/>
      <c r="AF110" s="1"/>
    </row>
    <row r="111" spans="1:32" ht="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1"/>
      <c r="P111" s="1"/>
      <c r="Q111" s="1"/>
      <c r="R111" s="1"/>
      <c r="S111" s="1"/>
      <c r="T111" s="1"/>
      <c r="U111" s="1"/>
      <c r="V111" s="1"/>
      <c r="W111" s="1"/>
      <c r="X111" s="36"/>
      <c r="Y111" s="36"/>
      <c r="Z111" s="1"/>
      <c r="AA111" s="36"/>
      <c r="AB111" s="1"/>
      <c r="AC111" s="1"/>
      <c r="AD111" s="1"/>
      <c r="AE111" s="1"/>
      <c r="AF111" s="1"/>
    </row>
    <row r="112" spans="1:32" ht="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1"/>
      <c r="P112" s="1"/>
      <c r="Q112" s="1"/>
      <c r="R112" s="1"/>
      <c r="S112" s="1"/>
      <c r="T112" s="1"/>
      <c r="U112" s="1"/>
      <c r="V112" s="1"/>
      <c r="W112" s="1"/>
      <c r="X112" s="36"/>
      <c r="Y112" s="36"/>
      <c r="Z112" s="1"/>
      <c r="AA112" s="36"/>
      <c r="AB112" s="1"/>
      <c r="AC112" s="1"/>
      <c r="AD112" s="1"/>
      <c r="AE112" s="1"/>
      <c r="AF112" s="1"/>
    </row>
    <row r="113" spans="1:32" ht="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1"/>
      <c r="P113" s="1"/>
      <c r="Q113" s="1"/>
      <c r="R113" s="1"/>
      <c r="S113" s="1"/>
      <c r="T113" s="1"/>
      <c r="U113" s="1"/>
      <c r="V113" s="1"/>
      <c r="W113" s="1"/>
      <c r="X113" s="36"/>
      <c r="Y113" s="36"/>
      <c r="Z113" s="1"/>
      <c r="AA113" s="36"/>
      <c r="AB113" s="1"/>
      <c r="AC113" s="1"/>
      <c r="AD113" s="1"/>
      <c r="AE113" s="1"/>
      <c r="AF113" s="1"/>
    </row>
    <row r="114" spans="1:32" ht="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1"/>
      <c r="P114" s="1"/>
      <c r="Q114" s="1"/>
      <c r="R114" s="1"/>
      <c r="S114" s="1"/>
      <c r="T114" s="1"/>
      <c r="U114" s="1"/>
      <c r="V114" s="1"/>
      <c r="W114" s="1"/>
      <c r="X114" s="36"/>
      <c r="Y114" s="36"/>
      <c r="Z114" s="1"/>
      <c r="AA114" s="36"/>
      <c r="AB114" s="1"/>
      <c r="AC114" s="1"/>
      <c r="AD114" s="1"/>
      <c r="AE114" s="1"/>
      <c r="AF114" s="1"/>
    </row>
    <row r="115" spans="1:32" ht="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1"/>
      <c r="P115" s="1"/>
      <c r="Q115" s="1"/>
      <c r="R115" s="1"/>
      <c r="S115" s="1"/>
      <c r="T115" s="1"/>
      <c r="U115" s="1"/>
      <c r="V115" s="1"/>
      <c r="W115" s="1"/>
      <c r="X115" s="36"/>
      <c r="Y115" s="36"/>
      <c r="Z115" s="1"/>
      <c r="AA115" s="36"/>
      <c r="AB115" s="1"/>
      <c r="AC115" s="1"/>
      <c r="AD115" s="1"/>
      <c r="AE115" s="1"/>
      <c r="AF115" s="1"/>
    </row>
    <row r="116" spans="1:32" ht="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1"/>
      <c r="P116" s="1"/>
      <c r="Q116" s="1"/>
      <c r="R116" s="1"/>
      <c r="S116" s="1"/>
      <c r="T116" s="1"/>
      <c r="U116" s="1"/>
      <c r="V116" s="1"/>
      <c r="W116" s="1"/>
      <c r="X116" s="36"/>
      <c r="Y116" s="36"/>
      <c r="Z116" s="1"/>
      <c r="AA116" s="36"/>
      <c r="AB116" s="1"/>
      <c r="AC116" s="1"/>
      <c r="AD116" s="1"/>
      <c r="AE116" s="1"/>
      <c r="AF116" s="1"/>
    </row>
    <row r="117" spans="1:32" ht="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1"/>
      <c r="P117" s="1"/>
      <c r="Q117" s="1"/>
      <c r="R117" s="1"/>
      <c r="S117" s="1"/>
      <c r="T117" s="1"/>
      <c r="U117" s="1"/>
      <c r="V117" s="1"/>
      <c r="W117" s="1"/>
      <c r="X117" s="36"/>
      <c r="Y117" s="36"/>
      <c r="Z117" s="1"/>
      <c r="AA117" s="36"/>
      <c r="AB117" s="1"/>
      <c r="AC117" s="1"/>
      <c r="AD117" s="1"/>
      <c r="AE117" s="1"/>
      <c r="AF117" s="1"/>
    </row>
    <row r="118" spans="1:32" ht="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1"/>
      <c r="P118" s="1"/>
      <c r="Q118" s="1"/>
      <c r="R118" s="1"/>
      <c r="S118" s="1"/>
      <c r="T118" s="1"/>
      <c r="U118" s="1"/>
      <c r="V118" s="1"/>
      <c r="W118" s="1"/>
      <c r="X118" s="36"/>
      <c r="Y118" s="36"/>
      <c r="Z118" s="1"/>
      <c r="AA118" s="36"/>
      <c r="AB118" s="1"/>
      <c r="AC118" s="1"/>
      <c r="AD118" s="1"/>
      <c r="AE118" s="1"/>
      <c r="AF118" s="1"/>
    </row>
    <row r="119" spans="1:32" ht="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1"/>
      <c r="P119" s="1"/>
      <c r="Q119" s="1"/>
      <c r="R119" s="1"/>
      <c r="S119" s="1"/>
      <c r="T119" s="1"/>
      <c r="U119" s="1"/>
      <c r="V119" s="1"/>
      <c r="W119" s="1"/>
      <c r="X119" s="36"/>
      <c r="Y119" s="36"/>
      <c r="Z119" s="1"/>
      <c r="AA119" s="36"/>
      <c r="AB119" s="1"/>
      <c r="AC119" s="1"/>
      <c r="AD119" s="1"/>
      <c r="AE119" s="1"/>
      <c r="AF119" s="1"/>
    </row>
    <row r="120" spans="1:32" ht="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1"/>
      <c r="P120" s="1"/>
      <c r="Q120" s="1"/>
      <c r="R120" s="1"/>
      <c r="S120" s="1"/>
      <c r="T120" s="1"/>
      <c r="U120" s="1"/>
      <c r="V120" s="1"/>
      <c r="W120" s="1"/>
      <c r="X120" s="36"/>
      <c r="Y120" s="36"/>
      <c r="Z120" s="1"/>
      <c r="AA120" s="36"/>
      <c r="AB120" s="1"/>
      <c r="AC120" s="1"/>
      <c r="AD120" s="1"/>
      <c r="AE120" s="1"/>
      <c r="AF120" s="1"/>
    </row>
    <row r="121" spans="1:32" ht="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1"/>
      <c r="P121" s="1"/>
      <c r="Q121" s="1"/>
      <c r="R121" s="1"/>
      <c r="S121" s="1"/>
      <c r="T121" s="1"/>
      <c r="U121" s="1"/>
      <c r="V121" s="1"/>
      <c r="W121" s="1"/>
      <c r="X121" s="36"/>
      <c r="Y121" s="36"/>
      <c r="Z121" s="1"/>
      <c r="AA121" s="36"/>
      <c r="AB121" s="1"/>
      <c r="AC121" s="1"/>
      <c r="AD121" s="1"/>
      <c r="AE121" s="1"/>
      <c r="AF121" s="1"/>
    </row>
    <row r="122" spans="1:32" ht="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1"/>
      <c r="P122" s="1"/>
      <c r="Q122" s="1"/>
      <c r="R122" s="1"/>
      <c r="S122" s="1"/>
      <c r="T122" s="1"/>
      <c r="U122" s="1"/>
      <c r="V122" s="1"/>
      <c r="W122" s="1"/>
      <c r="X122" s="36"/>
      <c r="Y122" s="36"/>
      <c r="Z122" s="1"/>
      <c r="AA122" s="36"/>
      <c r="AB122" s="1"/>
      <c r="AC122" s="1"/>
      <c r="AD122" s="1"/>
      <c r="AE122" s="1"/>
      <c r="AF122" s="1"/>
    </row>
    <row r="123" spans="1:32" ht="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1"/>
      <c r="P123" s="1"/>
      <c r="Q123" s="1"/>
      <c r="R123" s="1"/>
      <c r="S123" s="1"/>
      <c r="T123" s="1"/>
      <c r="U123" s="1"/>
      <c r="V123" s="1"/>
      <c r="W123" s="1"/>
      <c r="X123" s="36"/>
      <c r="Y123" s="36"/>
      <c r="Z123" s="1"/>
      <c r="AA123" s="36"/>
      <c r="AB123" s="1"/>
      <c r="AC123" s="1"/>
      <c r="AD123" s="1"/>
      <c r="AE123" s="1"/>
      <c r="AF123" s="1"/>
    </row>
    <row r="124" spans="1:32" ht="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1"/>
      <c r="P124" s="1"/>
      <c r="Q124" s="1"/>
      <c r="R124" s="1"/>
      <c r="S124" s="1"/>
      <c r="T124" s="1"/>
      <c r="U124" s="1"/>
      <c r="V124" s="1"/>
      <c r="W124" s="1"/>
      <c r="X124" s="36"/>
      <c r="Y124" s="36"/>
      <c r="Z124" s="1"/>
      <c r="AA124" s="36"/>
      <c r="AB124" s="1"/>
      <c r="AC124" s="1"/>
      <c r="AD124" s="1"/>
      <c r="AE124" s="1"/>
      <c r="AF124" s="1"/>
    </row>
    <row r="125" spans="1:32" ht="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1"/>
      <c r="P125" s="1"/>
      <c r="Q125" s="1"/>
      <c r="R125" s="1"/>
      <c r="S125" s="1"/>
      <c r="T125" s="1"/>
      <c r="U125" s="1"/>
      <c r="V125" s="1"/>
      <c r="W125" s="1"/>
      <c r="X125" s="36"/>
      <c r="Y125" s="36"/>
      <c r="Z125" s="1"/>
      <c r="AA125" s="36"/>
      <c r="AB125" s="1"/>
      <c r="AC125" s="1"/>
      <c r="AD125" s="1"/>
      <c r="AE125" s="1"/>
      <c r="AF125" s="1"/>
    </row>
    <row r="126" spans="1:32" ht="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1"/>
      <c r="P126" s="1"/>
      <c r="Q126" s="1"/>
      <c r="R126" s="1"/>
      <c r="S126" s="1"/>
      <c r="T126" s="1"/>
      <c r="U126" s="1"/>
      <c r="V126" s="1"/>
      <c r="W126" s="1"/>
      <c r="X126" s="36"/>
      <c r="Y126" s="36"/>
      <c r="Z126" s="1"/>
      <c r="AA126" s="36"/>
      <c r="AB126" s="1"/>
      <c r="AC126" s="1"/>
      <c r="AD126" s="1"/>
      <c r="AE126" s="1"/>
      <c r="AF126" s="1"/>
    </row>
    <row r="127" spans="1:32" ht="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1"/>
      <c r="P127" s="1"/>
      <c r="Q127" s="1"/>
      <c r="R127" s="1"/>
      <c r="S127" s="1"/>
      <c r="T127" s="1"/>
      <c r="U127" s="1"/>
      <c r="V127" s="1"/>
      <c r="W127" s="1"/>
      <c r="X127" s="36"/>
      <c r="Y127" s="36"/>
      <c r="Z127" s="1"/>
      <c r="AA127" s="36"/>
      <c r="AB127" s="1"/>
      <c r="AC127" s="1"/>
      <c r="AD127" s="1"/>
      <c r="AE127" s="1"/>
      <c r="AF127" s="1"/>
    </row>
    <row r="128" spans="1:32" ht="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1"/>
      <c r="P128" s="1"/>
      <c r="Q128" s="1"/>
      <c r="R128" s="1"/>
      <c r="S128" s="1"/>
      <c r="T128" s="1"/>
      <c r="U128" s="1"/>
      <c r="V128" s="1"/>
      <c r="W128" s="1"/>
      <c r="X128" s="36"/>
      <c r="Y128" s="36"/>
      <c r="Z128" s="1"/>
      <c r="AA128" s="36"/>
      <c r="AB128" s="1"/>
      <c r="AC128" s="1"/>
      <c r="AD128" s="1"/>
      <c r="AE128" s="1"/>
      <c r="AF128" s="1"/>
    </row>
    <row r="129" spans="1:32" ht="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1"/>
      <c r="P129" s="1"/>
      <c r="Q129" s="1"/>
      <c r="R129" s="1"/>
      <c r="S129" s="1"/>
      <c r="T129" s="1"/>
      <c r="U129" s="1"/>
      <c r="V129" s="1"/>
      <c r="W129" s="1"/>
      <c r="X129" s="36"/>
      <c r="Y129" s="36"/>
      <c r="Z129" s="1"/>
      <c r="AA129" s="36"/>
      <c r="AB129" s="1"/>
      <c r="AC129" s="1"/>
      <c r="AD129" s="1"/>
      <c r="AE129" s="1"/>
      <c r="AF129" s="1"/>
    </row>
    <row r="130" spans="1:32" ht="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1"/>
      <c r="P130" s="1"/>
      <c r="Q130" s="1"/>
      <c r="R130" s="1"/>
      <c r="S130" s="1"/>
      <c r="T130" s="1"/>
      <c r="U130" s="1"/>
      <c r="V130" s="1"/>
      <c r="W130" s="1"/>
      <c r="X130" s="36"/>
      <c r="Y130" s="36"/>
      <c r="Z130" s="1"/>
      <c r="AA130" s="36"/>
      <c r="AB130" s="1"/>
      <c r="AC130" s="1"/>
      <c r="AD130" s="1"/>
      <c r="AE130" s="1"/>
      <c r="AF130" s="1"/>
    </row>
    <row r="131" spans="1:32" ht="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1"/>
      <c r="P131" s="1"/>
      <c r="Q131" s="1"/>
      <c r="R131" s="1"/>
      <c r="S131" s="1"/>
      <c r="T131" s="1"/>
      <c r="U131" s="1"/>
      <c r="V131" s="1"/>
      <c r="W131" s="1"/>
      <c r="X131" s="36"/>
      <c r="Y131" s="36"/>
      <c r="Z131" s="1"/>
      <c r="AA131" s="36"/>
      <c r="AB131" s="1"/>
      <c r="AC131" s="1"/>
      <c r="AD131" s="1"/>
      <c r="AE131" s="1"/>
      <c r="AF131" s="1"/>
    </row>
    <row r="132" spans="1:32" ht="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1"/>
      <c r="P132" s="1"/>
      <c r="Q132" s="1"/>
      <c r="R132" s="1"/>
      <c r="S132" s="1"/>
      <c r="T132" s="1"/>
      <c r="U132" s="1"/>
      <c r="V132" s="1"/>
      <c r="W132" s="1"/>
      <c r="X132" s="36"/>
      <c r="Y132" s="36"/>
      <c r="Z132" s="1"/>
      <c r="AA132" s="36"/>
      <c r="AB132" s="1"/>
      <c r="AC132" s="1"/>
      <c r="AD132" s="1"/>
      <c r="AE132" s="1"/>
      <c r="AF132" s="1"/>
    </row>
    <row r="133" spans="1:32" ht="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1"/>
      <c r="P133" s="1"/>
      <c r="Q133" s="1"/>
      <c r="R133" s="1"/>
      <c r="S133" s="1"/>
      <c r="T133" s="1"/>
      <c r="U133" s="1"/>
      <c r="V133" s="1"/>
      <c r="W133" s="1"/>
      <c r="X133" s="36"/>
      <c r="Y133" s="36"/>
      <c r="Z133" s="1"/>
      <c r="AA133" s="36"/>
      <c r="AB133" s="1"/>
      <c r="AC133" s="1"/>
      <c r="AD133" s="1"/>
      <c r="AE133" s="1"/>
      <c r="AF133" s="1"/>
    </row>
    <row r="134" spans="1:32" ht="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1"/>
      <c r="P134" s="1"/>
      <c r="Q134" s="1"/>
      <c r="R134" s="1"/>
      <c r="S134" s="1"/>
      <c r="T134" s="1"/>
      <c r="U134" s="1"/>
      <c r="V134" s="1"/>
      <c r="W134" s="1"/>
      <c r="X134" s="36"/>
      <c r="Y134" s="36"/>
      <c r="Z134" s="1"/>
      <c r="AA134" s="36"/>
      <c r="AB134" s="1"/>
      <c r="AC134" s="1"/>
      <c r="AD134" s="1"/>
      <c r="AE134" s="1"/>
      <c r="AF134" s="1"/>
    </row>
    <row r="135" spans="1:32" ht="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1"/>
      <c r="P135" s="1"/>
      <c r="Q135" s="1"/>
      <c r="R135" s="1"/>
      <c r="S135" s="1"/>
      <c r="T135" s="1"/>
      <c r="U135" s="1"/>
      <c r="V135" s="1"/>
      <c r="W135" s="1"/>
      <c r="X135" s="36"/>
      <c r="Y135" s="36"/>
      <c r="Z135" s="1"/>
      <c r="AA135" s="36"/>
      <c r="AB135" s="1"/>
      <c r="AC135" s="1"/>
      <c r="AD135" s="1"/>
      <c r="AE135" s="1"/>
      <c r="AF135" s="1"/>
    </row>
    <row r="136" spans="1:32" ht="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1"/>
      <c r="P136" s="1"/>
      <c r="Q136" s="1"/>
      <c r="R136" s="1"/>
      <c r="S136" s="1"/>
      <c r="T136" s="1"/>
      <c r="U136" s="1"/>
      <c r="V136" s="1"/>
      <c r="W136" s="1"/>
      <c r="X136" s="36"/>
      <c r="Y136" s="36"/>
      <c r="Z136" s="1"/>
      <c r="AA136" s="36"/>
      <c r="AB136" s="1"/>
      <c r="AC136" s="1"/>
      <c r="AD136" s="1"/>
      <c r="AE136" s="1"/>
      <c r="AF136" s="1"/>
    </row>
    <row r="137" spans="1:32" ht="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1"/>
      <c r="P137" s="1"/>
      <c r="Q137" s="1"/>
      <c r="R137" s="1"/>
      <c r="S137" s="1"/>
      <c r="T137" s="1"/>
      <c r="U137" s="1"/>
      <c r="V137" s="1"/>
      <c r="W137" s="1"/>
      <c r="X137" s="36"/>
      <c r="Y137" s="36"/>
      <c r="Z137" s="1"/>
      <c r="AA137" s="36"/>
      <c r="AB137" s="1"/>
      <c r="AC137" s="1"/>
      <c r="AD137" s="1"/>
      <c r="AE137" s="1"/>
      <c r="AF137" s="1"/>
    </row>
    <row r="138" spans="1:32" ht="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1"/>
      <c r="P138" s="1"/>
      <c r="Q138" s="1"/>
      <c r="R138" s="1"/>
      <c r="S138" s="1"/>
      <c r="T138" s="1"/>
      <c r="U138" s="1"/>
      <c r="V138" s="1"/>
      <c r="W138" s="1"/>
      <c r="X138" s="36"/>
      <c r="Y138" s="36"/>
      <c r="Z138" s="1"/>
      <c r="AA138" s="36"/>
      <c r="AB138" s="1"/>
      <c r="AC138" s="1"/>
      <c r="AD138" s="1"/>
      <c r="AE138" s="1"/>
      <c r="AF138" s="1"/>
    </row>
    <row r="139" spans="1:32" ht="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1"/>
      <c r="P139" s="1"/>
      <c r="Q139" s="1"/>
      <c r="R139" s="1"/>
      <c r="S139" s="1"/>
      <c r="T139" s="1"/>
      <c r="U139" s="1"/>
      <c r="V139" s="1"/>
      <c r="W139" s="1"/>
      <c r="X139" s="36"/>
      <c r="Y139" s="36"/>
      <c r="Z139" s="1"/>
      <c r="AA139" s="36"/>
      <c r="AB139" s="1"/>
      <c r="AC139" s="1"/>
      <c r="AD139" s="1"/>
      <c r="AE139" s="1"/>
      <c r="AF139" s="1"/>
    </row>
    <row r="140" spans="1:32" ht="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1"/>
      <c r="P140" s="1"/>
      <c r="Q140" s="1"/>
      <c r="R140" s="1"/>
      <c r="S140" s="1"/>
      <c r="T140" s="1"/>
      <c r="U140" s="1"/>
      <c r="V140" s="1"/>
      <c r="W140" s="1"/>
      <c r="X140" s="36"/>
      <c r="Y140" s="36"/>
      <c r="Z140" s="1"/>
      <c r="AA140" s="36"/>
      <c r="AB140" s="1"/>
      <c r="AC140" s="1"/>
      <c r="AD140" s="1"/>
      <c r="AE140" s="1"/>
      <c r="AF140" s="1"/>
    </row>
    <row r="141" spans="1:32" ht="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1"/>
      <c r="P141" s="1"/>
      <c r="Q141" s="1"/>
      <c r="R141" s="1"/>
      <c r="S141" s="1"/>
      <c r="T141" s="1"/>
      <c r="U141" s="1"/>
      <c r="V141" s="1"/>
      <c r="W141" s="1"/>
      <c r="X141" s="36"/>
      <c r="Y141" s="36"/>
      <c r="Z141" s="1"/>
      <c r="AA141" s="36"/>
      <c r="AB141" s="1"/>
      <c r="AC141" s="1"/>
      <c r="AD141" s="1"/>
      <c r="AE141" s="1"/>
      <c r="AF141" s="1"/>
    </row>
    <row r="142" spans="1:32" ht="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1"/>
      <c r="P142" s="1"/>
      <c r="Q142" s="1"/>
      <c r="R142" s="1"/>
      <c r="S142" s="1"/>
      <c r="T142" s="1"/>
      <c r="U142" s="1"/>
      <c r="V142" s="1"/>
      <c r="W142" s="1"/>
      <c r="X142" s="36"/>
      <c r="Y142" s="36"/>
      <c r="Z142" s="1"/>
      <c r="AA142" s="36"/>
      <c r="AB142" s="1"/>
      <c r="AC142" s="1"/>
      <c r="AD142" s="1"/>
      <c r="AE142" s="1"/>
      <c r="AF142" s="1"/>
    </row>
    <row r="143" spans="1:32" ht="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1"/>
      <c r="P143" s="1"/>
      <c r="Q143" s="1"/>
      <c r="R143" s="1"/>
      <c r="S143" s="1"/>
      <c r="T143" s="1"/>
      <c r="U143" s="1"/>
      <c r="V143" s="1"/>
      <c r="W143" s="1"/>
      <c r="X143" s="36"/>
      <c r="Y143" s="36"/>
      <c r="Z143" s="1"/>
      <c r="AA143" s="36"/>
      <c r="AB143" s="1"/>
      <c r="AC143" s="1"/>
      <c r="AD143" s="1"/>
      <c r="AE143" s="1"/>
      <c r="AF143" s="1"/>
    </row>
    <row r="144" spans="1:32" ht="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1"/>
      <c r="P144" s="1"/>
      <c r="Q144" s="1"/>
      <c r="R144" s="1"/>
      <c r="S144" s="1"/>
      <c r="T144" s="1"/>
      <c r="U144" s="1"/>
      <c r="V144" s="1"/>
      <c r="W144" s="1"/>
      <c r="X144" s="36"/>
      <c r="Y144" s="36"/>
      <c r="Z144" s="1"/>
      <c r="AA144" s="36"/>
      <c r="AB144" s="1"/>
      <c r="AC144" s="1"/>
      <c r="AD144" s="1"/>
      <c r="AE144" s="1"/>
      <c r="AF144" s="1"/>
    </row>
    <row r="145" spans="1:32" ht="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1"/>
      <c r="P145" s="1"/>
      <c r="Q145" s="1"/>
      <c r="R145" s="1"/>
      <c r="S145" s="1"/>
      <c r="T145" s="1"/>
      <c r="U145" s="1"/>
      <c r="V145" s="1"/>
      <c r="W145" s="1"/>
      <c r="X145" s="36"/>
      <c r="Y145" s="36"/>
      <c r="Z145" s="1"/>
      <c r="AA145" s="36"/>
      <c r="AB145" s="1"/>
      <c r="AC145" s="1"/>
      <c r="AD145" s="1"/>
      <c r="AE145" s="1"/>
      <c r="AF145" s="1"/>
    </row>
    <row r="146" spans="1:32" ht="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1"/>
      <c r="P146" s="1"/>
      <c r="Q146" s="1"/>
      <c r="R146" s="1"/>
      <c r="S146" s="1"/>
      <c r="T146" s="1"/>
      <c r="U146" s="1"/>
      <c r="V146" s="1"/>
      <c r="W146" s="1"/>
      <c r="X146" s="36"/>
      <c r="Y146" s="36"/>
      <c r="Z146" s="1"/>
      <c r="AA146" s="36"/>
      <c r="AB146" s="1"/>
      <c r="AC146" s="1"/>
      <c r="AD146" s="1"/>
      <c r="AE146" s="1"/>
      <c r="AF146" s="1"/>
    </row>
    <row r="147" spans="1:32" ht="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1"/>
      <c r="P147" s="1"/>
      <c r="Q147" s="1"/>
      <c r="R147" s="1"/>
      <c r="S147" s="1"/>
      <c r="T147" s="1"/>
      <c r="U147" s="1"/>
      <c r="V147" s="1"/>
      <c r="W147" s="1"/>
      <c r="X147" s="36"/>
      <c r="Y147" s="36"/>
      <c r="Z147" s="1"/>
      <c r="AA147" s="36"/>
      <c r="AB147" s="1"/>
      <c r="AC147" s="1"/>
      <c r="AD147" s="1"/>
      <c r="AE147" s="1"/>
      <c r="AF147" s="1"/>
    </row>
    <row r="148" spans="1:32" ht="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6"/>
      <c r="O148" s="1"/>
      <c r="P148" s="1"/>
      <c r="Q148" s="1"/>
      <c r="R148" s="1"/>
      <c r="S148" s="1"/>
      <c r="T148" s="1"/>
      <c r="U148" s="1"/>
      <c r="V148" s="1"/>
      <c r="W148" s="1"/>
      <c r="X148" s="36"/>
      <c r="Y148" s="36"/>
      <c r="Z148" s="1"/>
      <c r="AA148" s="36"/>
      <c r="AB148" s="1"/>
      <c r="AC148" s="1"/>
      <c r="AD148" s="1"/>
      <c r="AE148" s="1"/>
      <c r="AF148" s="1"/>
    </row>
    <row r="149" spans="1:32" ht="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6"/>
      <c r="O149" s="1"/>
      <c r="P149" s="1"/>
      <c r="Q149" s="1"/>
      <c r="R149" s="1"/>
      <c r="S149" s="1"/>
      <c r="T149" s="1"/>
      <c r="U149" s="1"/>
      <c r="V149" s="1"/>
      <c r="W149" s="1"/>
      <c r="X149" s="36"/>
      <c r="Y149" s="36"/>
      <c r="Z149" s="1"/>
      <c r="AA149" s="36"/>
      <c r="AB149" s="1"/>
      <c r="AC149" s="1"/>
      <c r="AD149" s="1"/>
      <c r="AE149" s="1"/>
      <c r="AF149" s="1"/>
    </row>
    <row r="150" spans="1:32" ht="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6"/>
      <c r="O150" s="1"/>
      <c r="P150" s="1"/>
      <c r="Q150" s="1"/>
      <c r="R150" s="1"/>
      <c r="S150" s="1"/>
      <c r="T150" s="1"/>
      <c r="U150" s="1"/>
      <c r="V150" s="1"/>
      <c r="W150" s="1"/>
      <c r="X150" s="36"/>
      <c r="Y150" s="36"/>
      <c r="Z150" s="1"/>
      <c r="AA150" s="36"/>
      <c r="AB150" s="1"/>
      <c r="AC150" s="1"/>
      <c r="AD150" s="1"/>
      <c r="AE150" s="1"/>
      <c r="AF150" s="1"/>
    </row>
    <row r="151" spans="1:32" ht="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6"/>
      <c r="O151" s="1"/>
      <c r="P151" s="1"/>
      <c r="Q151" s="1"/>
      <c r="R151" s="1"/>
      <c r="S151" s="1"/>
      <c r="T151" s="1"/>
      <c r="U151" s="1"/>
      <c r="V151" s="1"/>
      <c r="W151" s="1"/>
      <c r="X151" s="36"/>
      <c r="Y151" s="36"/>
      <c r="Z151" s="1"/>
      <c r="AA151" s="36"/>
      <c r="AB151" s="1"/>
      <c r="AC151" s="1"/>
      <c r="AD151" s="1"/>
      <c r="AE151" s="1"/>
      <c r="AF151" s="1"/>
    </row>
    <row r="152" spans="1:32" ht="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6"/>
      <c r="O152" s="1"/>
      <c r="P152" s="1"/>
      <c r="Q152" s="1"/>
      <c r="R152" s="1"/>
      <c r="S152" s="1"/>
      <c r="T152" s="1"/>
      <c r="U152" s="1"/>
      <c r="V152" s="1"/>
      <c r="W152" s="1"/>
      <c r="X152" s="36"/>
      <c r="Y152" s="36"/>
      <c r="Z152" s="1"/>
      <c r="AA152" s="36"/>
      <c r="AB152" s="1"/>
      <c r="AC152" s="1"/>
      <c r="AD152" s="1"/>
      <c r="AE152" s="1"/>
      <c r="AF152" s="1"/>
    </row>
    <row r="153" spans="1:32" ht="1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6"/>
      <c r="O153" s="1"/>
      <c r="P153" s="1"/>
      <c r="Q153" s="1"/>
      <c r="R153" s="1"/>
      <c r="S153" s="1"/>
      <c r="T153" s="1"/>
      <c r="U153" s="1"/>
      <c r="V153" s="1"/>
      <c r="W153" s="1"/>
      <c r="X153" s="36"/>
      <c r="Y153" s="36"/>
      <c r="Z153" s="1"/>
      <c r="AA153" s="36"/>
      <c r="AB153" s="1"/>
      <c r="AC153" s="1"/>
      <c r="AD153" s="1"/>
      <c r="AE153" s="1"/>
      <c r="AF153" s="1"/>
    </row>
    <row r="154" spans="1:32" ht="1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6"/>
      <c r="O154" s="1"/>
      <c r="P154" s="1"/>
      <c r="Q154" s="1"/>
      <c r="R154" s="1"/>
      <c r="S154" s="1"/>
      <c r="T154" s="1"/>
      <c r="U154" s="1"/>
      <c r="V154" s="1"/>
      <c r="W154" s="1"/>
      <c r="X154" s="36"/>
      <c r="Y154" s="36"/>
      <c r="Z154" s="1"/>
      <c r="AA154" s="36"/>
      <c r="AB154" s="1"/>
      <c r="AC154" s="1"/>
      <c r="AD154" s="1"/>
      <c r="AE154" s="1"/>
      <c r="AF154" s="1"/>
    </row>
    <row r="155" spans="1:32" ht="1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6"/>
      <c r="O155" s="1"/>
      <c r="P155" s="1"/>
      <c r="Q155" s="1"/>
      <c r="R155" s="1"/>
      <c r="S155" s="1"/>
      <c r="T155" s="1"/>
      <c r="U155" s="1"/>
      <c r="V155" s="1"/>
      <c r="W155" s="1"/>
      <c r="X155" s="36"/>
      <c r="Y155" s="36"/>
      <c r="Z155" s="1"/>
      <c r="AA155" s="36"/>
      <c r="AB155" s="1"/>
      <c r="AC155" s="1"/>
      <c r="AD155" s="1"/>
      <c r="AE155" s="1"/>
      <c r="AF155" s="1"/>
    </row>
    <row r="156" spans="1:32" ht="1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6"/>
      <c r="O156" s="1"/>
      <c r="P156" s="1"/>
      <c r="Q156" s="1"/>
      <c r="R156" s="1"/>
      <c r="S156" s="1"/>
      <c r="T156" s="1"/>
      <c r="U156" s="1"/>
      <c r="V156" s="1"/>
      <c r="W156" s="1"/>
      <c r="X156" s="36"/>
      <c r="Y156" s="36"/>
      <c r="Z156" s="1"/>
      <c r="AA156" s="36"/>
      <c r="AB156" s="1"/>
      <c r="AC156" s="1"/>
      <c r="AD156" s="1"/>
      <c r="AE156" s="1"/>
      <c r="AF156" s="1"/>
    </row>
    <row r="157" spans="1:32" ht="1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6"/>
      <c r="O157" s="1"/>
      <c r="P157" s="1"/>
      <c r="Q157" s="1"/>
      <c r="R157" s="1"/>
      <c r="S157" s="1"/>
      <c r="T157" s="1"/>
      <c r="U157" s="1"/>
      <c r="V157" s="1"/>
      <c r="W157" s="1"/>
      <c r="X157" s="36"/>
      <c r="Y157" s="36"/>
      <c r="Z157" s="1"/>
      <c r="AA157" s="36"/>
      <c r="AB157" s="1"/>
      <c r="AC157" s="1"/>
      <c r="AD157" s="1"/>
      <c r="AE157" s="1"/>
      <c r="AF157" s="1"/>
    </row>
    <row r="158" spans="1:32" ht="1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6"/>
      <c r="O158" s="1"/>
      <c r="P158" s="1"/>
      <c r="Q158" s="1"/>
      <c r="R158" s="1"/>
      <c r="S158" s="1"/>
      <c r="T158" s="1"/>
      <c r="U158" s="1"/>
      <c r="V158" s="1"/>
      <c r="W158" s="1"/>
      <c r="X158" s="36"/>
      <c r="Y158" s="36"/>
      <c r="Z158" s="1"/>
      <c r="AA158" s="36"/>
      <c r="AB158" s="1"/>
      <c r="AC158" s="1"/>
      <c r="AD158" s="1"/>
      <c r="AE158" s="1"/>
      <c r="AF158" s="1"/>
    </row>
    <row r="159" spans="1:32" ht="1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6"/>
      <c r="O159" s="1"/>
      <c r="P159" s="1"/>
      <c r="Q159" s="1"/>
      <c r="R159" s="1"/>
      <c r="S159" s="1"/>
      <c r="T159" s="1"/>
      <c r="U159" s="1"/>
      <c r="V159" s="1"/>
      <c r="W159" s="1"/>
      <c r="X159" s="36"/>
      <c r="Y159" s="36"/>
      <c r="Z159" s="1"/>
      <c r="AA159" s="36"/>
      <c r="AB159" s="1"/>
      <c r="AC159" s="1"/>
      <c r="AD159" s="1"/>
      <c r="AE159" s="1"/>
      <c r="AF159" s="1"/>
    </row>
    <row r="160" spans="1:32" ht="1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6"/>
      <c r="O160" s="1"/>
      <c r="P160" s="1"/>
      <c r="Q160" s="1"/>
      <c r="R160" s="1"/>
      <c r="S160" s="1"/>
      <c r="T160" s="1"/>
      <c r="U160" s="1"/>
      <c r="V160" s="1"/>
      <c r="W160" s="1"/>
      <c r="X160" s="36"/>
      <c r="Y160" s="36"/>
      <c r="Z160" s="1"/>
      <c r="AA160" s="36"/>
      <c r="AB160" s="1"/>
      <c r="AC160" s="1"/>
      <c r="AD160" s="1"/>
      <c r="AE160" s="1"/>
      <c r="AF160" s="1"/>
    </row>
    <row r="161" spans="1:32" ht="1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6"/>
      <c r="O161" s="1"/>
      <c r="P161" s="1"/>
      <c r="Q161" s="1"/>
      <c r="R161" s="1"/>
      <c r="S161" s="1"/>
      <c r="T161" s="1"/>
      <c r="U161" s="1"/>
      <c r="V161" s="1"/>
      <c r="W161" s="1"/>
      <c r="X161" s="36"/>
      <c r="Y161" s="36"/>
      <c r="Z161" s="1"/>
      <c r="AA161" s="36"/>
      <c r="AB161" s="1"/>
      <c r="AC161" s="1"/>
      <c r="AD161" s="1"/>
      <c r="AE161" s="1"/>
      <c r="AF161" s="1"/>
    </row>
    <row r="162" spans="1:32" ht="1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6"/>
      <c r="O162" s="1"/>
      <c r="P162" s="1"/>
      <c r="Q162" s="1"/>
      <c r="R162" s="1"/>
      <c r="S162" s="1"/>
      <c r="T162" s="1"/>
      <c r="U162" s="1"/>
      <c r="V162" s="1"/>
      <c r="W162" s="1"/>
      <c r="X162" s="36"/>
      <c r="Y162" s="36"/>
      <c r="Z162" s="1"/>
      <c r="AA162" s="36"/>
      <c r="AB162" s="1"/>
      <c r="AC162" s="1"/>
      <c r="AD162" s="1"/>
      <c r="AE162" s="1"/>
      <c r="AF162" s="1"/>
    </row>
    <row r="163" spans="1:32" ht="1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6"/>
      <c r="O163" s="1"/>
      <c r="P163" s="1"/>
      <c r="Q163" s="1"/>
      <c r="R163" s="1"/>
      <c r="S163" s="1"/>
      <c r="T163" s="1"/>
      <c r="U163" s="1"/>
      <c r="V163" s="1"/>
      <c r="W163" s="1"/>
      <c r="X163" s="36"/>
      <c r="Y163" s="36"/>
      <c r="Z163" s="1"/>
      <c r="AA163" s="36"/>
      <c r="AB163" s="1"/>
      <c r="AC163" s="1"/>
      <c r="AD163" s="1"/>
      <c r="AE163" s="1"/>
      <c r="AF163" s="1"/>
    </row>
  </sheetData>
  <mergeCells count="15">
    <mergeCell ref="Z31:Z40"/>
    <mergeCell ref="AA31:AA40"/>
    <mergeCell ref="A31:A40"/>
    <mergeCell ref="D31:K31"/>
    <mergeCell ref="N31:N40"/>
    <mergeCell ref="O31:V31"/>
    <mergeCell ref="Y31:Y40"/>
    <mergeCell ref="AA19:AA21"/>
    <mergeCell ref="D20:N20"/>
    <mergeCell ref="O20:Y20"/>
    <mergeCell ref="A19:A21"/>
    <mergeCell ref="B19:B21"/>
    <mergeCell ref="C19:C21"/>
    <mergeCell ref="D19:Y19"/>
    <mergeCell ref="Z19:Z21"/>
  </mergeCells>
  <pageMargins left="0.7" right="0.7" top="0.75" bottom="0.75" header="0.3" footer="0.3"/>
  <pageSetup paperSize="9" scale="47" orientation="landscape" horizontalDpi="0" verticalDpi="0" r:id="rId1"/>
  <rowBreaks count="1" manualBreakCount="1">
    <brk id="3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5</vt:i4>
      </vt:variant>
    </vt:vector>
  </HeadingPairs>
  <TitlesOfParts>
    <vt:vector size="15" baseType="lpstr">
      <vt:lpstr>Program 1-6 MD</vt:lpstr>
      <vt:lpstr> Electives 1-6 MD</vt:lpstr>
      <vt:lpstr>Program 2-6 MD</vt:lpstr>
      <vt:lpstr>Electives 2-6 MD</vt:lpstr>
      <vt:lpstr>Program 3-6 MD</vt:lpstr>
      <vt:lpstr>Electives 3-6 MD</vt:lpstr>
      <vt:lpstr>Program 4-6 MD</vt:lpstr>
      <vt:lpstr>Electives 4-6 MD</vt:lpstr>
      <vt:lpstr>Program 5-6 MD</vt:lpstr>
      <vt:lpstr>Electives 5-6 MD</vt:lpstr>
      <vt:lpstr>'Program 1-6 MD'!Obszar_wydruku</vt:lpstr>
      <vt:lpstr>'Program 2-6 MD'!Obszar_wydruku</vt:lpstr>
      <vt:lpstr>'Program 3-6 MD'!Obszar_wydruku</vt:lpstr>
      <vt:lpstr>'Program 4-6 MD'!Obszar_wydruku</vt:lpstr>
      <vt:lpstr>'Program 5-6 MD'!Obszar_wydruku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Polak</cp:lastModifiedBy>
  <cp:lastPrinted>2024-05-17T07:55:24Z</cp:lastPrinted>
  <dcterms:created xsi:type="dcterms:W3CDTF">1997-02-26T13:46:56Z</dcterms:created>
  <dcterms:modified xsi:type="dcterms:W3CDTF">2026-05-18T10:21:03Z</dcterms:modified>
</cp:coreProperties>
</file>