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studumedlodz-my.sharepoint.com/personal/marta_wiktoria_polak_office365_umed_pl/Documents/Desktop/Erasmus_Incomings for Studies/Erasmus 2026_2027/Plany/Dentistry/"/>
    </mc:Choice>
  </mc:AlternateContent>
  <xr:revisionPtr revIDLastSave="10" documentId="8_{9C156BA2-A019-44C9-92F7-8F2376C1F480}" xr6:coauthVersionLast="47" xr6:coauthVersionMax="47" xr10:uidLastSave="{CAB59FBB-A10D-43F2-A61D-AB917866D9AE}"/>
  <bookViews>
    <workbookView xWindow="-28920" yWindow="2040" windowWidth="29040" windowHeight="15840" tabRatio="689" activeTab="8" xr2:uid="{00000000-000D-0000-FFFF-FFFF00000000}"/>
  </bookViews>
  <sheets>
    <sheet name="1st year" sheetId="1" r:id="rId1"/>
    <sheet name="Electives - 1st year" sheetId="2" r:id="rId2"/>
    <sheet name="2nd year" sheetId="3" r:id="rId3"/>
    <sheet name="Electives - 2nd year" sheetId="4" r:id="rId4"/>
    <sheet name="3rd year" sheetId="5" r:id="rId5"/>
    <sheet name="Electives - 3rd year" sheetId="6" r:id="rId6"/>
    <sheet name="4th year" sheetId="7" r:id="rId7"/>
    <sheet name="Electives - 4th year" sheetId="8" r:id="rId8"/>
    <sheet name="5th year" sheetId="9" r:id="rId9"/>
    <sheet name="Electives - 5th year" sheetId="10" r:id="rId10"/>
  </sheets>
  <definedNames>
    <definedName name="_xlnm.Print_Area" localSheetId="0">'1st year'!#REF!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7" i="6" l="1"/>
  <c r="S17" i="6"/>
  <c r="K17" i="6"/>
  <c r="S16" i="6"/>
  <c r="S13" i="6"/>
  <c r="Z43" i="5"/>
  <c r="Y43" i="5"/>
  <c r="V43" i="5"/>
  <c r="T43" i="5"/>
  <c r="S43" i="5"/>
  <c r="R43" i="5"/>
  <c r="Q43" i="5"/>
  <c r="O43" i="5"/>
  <c r="N43" i="5"/>
  <c r="I43" i="5"/>
  <c r="H43" i="5"/>
  <c r="G43" i="5"/>
  <c r="F43" i="5"/>
  <c r="AD42" i="5"/>
  <c r="AB42" i="5"/>
  <c r="X42" i="5"/>
  <c r="AD38" i="5"/>
  <c r="AC38" i="5"/>
  <c r="AC37" i="5"/>
  <c r="M37" i="5"/>
  <c r="AD36" i="5"/>
  <c r="AC36" i="5"/>
  <c r="AB36" i="5"/>
  <c r="M36" i="5"/>
  <c r="AD35" i="5"/>
  <c r="AC35" i="5"/>
  <c r="X35" i="5"/>
  <c r="AB35" i="5" s="1"/>
  <c r="AD34" i="5"/>
  <c r="AC34" i="5"/>
  <c r="AB34" i="5"/>
  <c r="X34" i="5"/>
  <c r="M34" i="5"/>
  <c r="AD33" i="5"/>
  <c r="AC33" i="5"/>
  <c r="X33" i="5"/>
  <c r="AB33" i="5" s="1"/>
  <c r="AD32" i="5"/>
  <c r="AC32" i="5"/>
  <c r="M32" i="5"/>
  <c r="AB32" i="5" s="1"/>
  <c r="AD31" i="5"/>
  <c r="AC31" i="5"/>
  <c r="X31" i="5"/>
  <c r="M31" i="5"/>
  <c r="AB31" i="5" s="1"/>
  <c r="AC30" i="5"/>
  <c r="M30" i="5"/>
  <c r="AC29" i="5"/>
  <c r="AB29" i="5"/>
  <c r="X29" i="5"/>
  <c r="AC28" i="5"/>
  <c r="X28" i="5"/>
  <c r="AB28" i="5" s="1"/>
  <c r="AC27" i="5"/>
  <c r="X27" i="5"/>
  <c r="AB27" i="5" s="1"/>
  <c r="AD26" i="5"/>
  <c r="AC26" i="5"/>
  <c r="M26" i="5"/>
  <c r="AB26" i="5" s="1"/>
  <c r="AC25" i="5"/>
  <c r="AB25" i="5"/>
  <c r="M25" i="5"/>
  <c r="AC24" i="5"/>
  <c r="AB24" i="5"/>
  <c r="X24" i="5"/>
  <c r="AC23" i="5"/>
  <c r="M23" i="5"/>
  <c r="AB23" i="5" s="1"/>
  <c r="AC22" i="5"/>
  <c r="X22" i="5"/>
  <c r="AB22" i="5" s="1"/>
  <c r="AC21" i="5"/>
  <c r="M21" i="5"/>
  <c r="AB21" i="5" s="1"/>
  <c r="AC20" i="5"/>
  <c r="AC19" i="5"/>
  <c r="M19" i="5"/>
  <c r="AD18" i="5"/>
  <c r="AC18" i="5"/>
  <c r="X18" i="5"/>
  <c r="M18" i="5"/>
  <c r="AB18" i="5" s="1"/>
  <c r="AC17" i="5"/>
  <c r="M17" i="5"/>
  <c r="AC16" i="5"/>
  <c r="M16" i="5"/>
  <c r="AD15" i="5"/>
  <c r="AC15" i="5"/>
  <c r="X15" i="5"/>
  <c r="AB15" i="5" s="1"/>
  <c r="AD14" i="5"/>
  <c r="AC14" i="5"/>
  <c r="AC43" i="5" s="1"/>
  <c r="AB14" i="5"/>
  <c r="X14" i="5"/>
  <c r="X43" i="5" s="1"/>
  <c r="M14" i="5"/>
  <c r="AD13" i="5"/>
  <c r="AD43" i="5" s="1"/>
  <c r="AC13" i="5"/>
  <c r="M13" i="5"/>
  <c r="AB13" i="5" s="1"/>
  <c r="AB43" i="5" l="1"/>
  <c r="M43" i="5"/>
  <c r="T17" i="10" l="1"/>
  <c r="R17" i="10"/>
  <c r="Q17" i="10"/>
  <c r="P17" i="10"/>
  <c r="O17" i="10"/>
  <c r="N17" i="10"/>
  <c r="M17" i="10"/>
  <c r="K17" i="10"/>
  <c r="I17" i="10"/>
  <c r="H17" i="10"/>
  <c r="G17" i="10"/>
  <c r="F17" i="10"/>
  <c r="S16" i="10"/>
  <c r="S15" i="10"/>
  <c r="S14" i="10"/>
  <c r="S13" i="10"/>
  <c r="Z36" i="9"/>
  <c r="T36" i="9"/>
  <c r="S36" i="9"/>
  <c r="R36" i="9"/>
  <c r="Q36" i="9"/>
  <c r="O36" i="9"/>
  <c r="I36" i="9"/>
  <c r="H36" i="9"/>
  <c r="F36" i="9"/>
  <c r="AC35" i="9"/>
  <c r="N35" i="9"/>
  <c r="AB35" i="9" s="1"/>
  <c r="AC34" i="9"/>
  <c r="N34" i="9"/>
  <c r="AB34" i="9" s="1"/>
  <c r="Y33" i="9"/>
  <c r="AC32" i="9"/>
  <c r="Y32" i="9"/>
  <c r="AB32" i="9" s="1"/>
  <c r="AC31" i="9"/>
  <c r="N31" i="9"/>
  <c r="AB31" i="9" s="1"/>
  <c r="AC30" i="9"/>
  <c r="Y30" i="9"/>
  <c r="N30" i="9"/>
  <c r="AC29" i="9"/>
  <c r="Y29" i="9"/>
  <c r="AB29" i="9" s="1"/>
  <c r="Y28" i="9"/>
  <c r="AB28" i="9" s="1"/>
  <c r="AC27" i="9"/>
  <c r="N27" i="9"/>
  <c r="AB27" i="9" s="1"/>
  <c r="AC26" i="9"/>
  <c r="Y26" i="9"/>
  <c r="N26" i="9"/>
  <c r="Y25" i="9"/>
  <c r="N25" i="9"/>
  <c r="N24" i="9"/>
  <c r="AB24" i="9" s="1"/>
  <c r="AC23" i="9"/>
  <c r="Y23" i="9"/>
  <c r="AB23" i="9" s="1"/>
  <c r="AC22" i="9"/>
  <c r="Y22" i="9"/>
  <c r="AB22" i="9" s="1"/>
  <c r="AC21" i="9"/>
  <c r="Y21" i="9"/>
  <c r="N21" i="9"/>
  <c r="AC20" i="9"/>
  <c r="AB20" i="9"/>
  <c r="AC19" i="9"/>
  <c r="Y19" i="9"/>
  <c r="AC18" i="9"/>
  <c r="AB18" i="9"/>
  <c r="O18" i="9"/>
  <c r="N17" i="9"/>
  <c r="N16" i="9"/>
  <c r="N15" i="9"/>
  <c r="N14" i="9"/>
  <c r="S17" i="10" l="1"/>
  <c r="N18" i="9"/>
  <c r="M18" i="10"/>
  <c r="D18" i="10"/>
  <c r="Y36" i="9"/>
  <c r="N36" i="9"/>
  <c r="AB26" i="9"/>
  <c r="AB30" i="9"/>
  <c r="AC36" i="9"/>
  <c r="AB21" i="9"/>
  <c r="AB19" i="9"/>
  <c r="AB25" i="9"/>
  <c r="AB36" i="9" l="1"/>
  <c r="T17" i="8" l="1"/>
  <c r="R17" i="8"/>
  <c r="Q17" i="8"/>
  <c r="P17" i="8"/>
  <c r="O17" i="8"/>
  <c r="N17" i="8"/>
  <c r="M17" i="8"/>
  <c r="K17" i="8"/>
  <c r="I17" i="8"/>
  <c r="H17" i="8"/>
  <c r="G17" i="8"/>
  <c r="F17" i="8"/>
  <c r="E17" i="8"/>
  <c r="S16" i="8"/>
  <c r="J16" i="8"/>
  <c r="J17" i="8" s="1"/>
  <c r="S15" i="8"/>
  <c r="S14" i="8"/>
  <c r="S13" i="8"/>
  <c r="J13" i="8"/>
  <c r="Z38" i="7"/>
  <c r="V38" i="7"/>
  <c r="T38" i="7"/>
  <c r="S38" i="7"/>
  <c r="R38" i="7"/>
  <c r="Q38" i="7"/>
  <c r="O38" i="7"/>
  <c r="I38" i="7"/>
  <c r="H38" i="7"/>
  <c r="G38" i="7"/>
  <c r="F38" i="7"/>
  <c r="AC37" i="7"/>
  <c r="Y37" i="7"/>
  <c r="AB37" i="7" s="1"/>
  <c r="AC36" i="7"/>
  <c r="N36" i="7"/>
  <c r="AB36" i="7" s="1"/>
  <c r="AC35" i="7"/>
  <c r="Y35" i="7"/>
  <c r="AB35" i="7" s="1"/>
  <c r="AC34" i="7"/>
  <c r="N34" i="7"/>
  <c r="AB34" i="7" s="1"/>
  <c r="AC33" i="7"/>
  <c r="Y33" i="7"/>
  <c r="N33" i="7"/>
  <c r="AC32" i="7"/>
  <c r="Y32" i="7"/>
  <c r="N32" i="7"/>
  <c r="AB32" i="7" s="1"/>
  <c r="AC31" i="7"/>
  <c r="AB31" i="7"/>
  <c r="AC30" i="7"/>
  <c r="Y30" i="7"/>
  <c r="AB30" i="7" s="1"/>
  <c r="AC29" i="7"/>
  <c r="Y29" i="7"/>
  <c r="AB29" i="7" s="1"/>
  <c r="AC28" i="7"/>
  <c r="Y28" i="7"/>
  <c r="N28" i="7"/>
  <c r="AC27" i="7"/>
  <c r="Y27" i="7"/>
  <c r="N27" i="7"/>
  <c r="AC26" i="7"/>
  <c r="Y26" i="7"/>
  <c r="N26" i="7"/>
  <c r="AC25" i="7"/>
  <c r="Y25" i="7"/>
  <c r="AB25" i="7" s="1"/>
  <c r="AC24" i="7"/>
  <c r="N24" i="7"/>
  <c r="AB24" i="7" s="1"/>
  <c r="AC22" i="7"/>
  <c r="Y22" i="7"/>
  <c r="AB22" i="7" s="1"/>
  <c r="AC21" i="7"/>
  <c r="AB21" i="7"/>
  <c r="AC20" i="7"/>
  <c r="N20" i="7"/>
  <c r="AB20" i="7" s="1"/>
  <c r="AC19" i="7"/>
  <c r="Y19" i="7"/>
  <c r="AB19" i="7" s="1"/>
  <c r="AC18" i="7"/>
  <c r="N18" i="7"/>
  <c r="AB18" i="7" s="1"/>
  <c r="Z17" i="7"/>
  <c r="Y17" i="7"/>
  <c r="N17" i="7"/>
  <c r="AB27" i="7" l="1"/>
  <c r="AB33" i="7"/>
  <c r="M18" i="8"/>
  <c r="D18" i="8"/>
  <c r="S17" i="8"/>
  <c r="AB26" i="7"/>
  <c r="AB38" i="7" s="1"/>
  <c r="AB28" i="7"/>
  <c r="Y38" i="7"/>
  <c r="AC38" i="7"/>
  <c r="N38" i="7"/>
  <c r="R17" i="4" l="1"/>
  <c r="Q17" i="4"/>
  <c r="P17" i="4"/>
  <c r="O17" i="4"/>
  <c r="N17" i="4"/>
  <c r="M17" i="4"/>
  <c r="S17" i="4" s="1"/>
  <c r="K17" i="4"/>
  <c r="J17" i="4"/>
  <c r="I17" i="4"/>
  <c r="H17" i="4"/>
  <c r="G17" i="4"/>
  <c r="F17" i="4"/>
  <c r="E17" i="4"/>
  <c r="D17" i="4"/>
  <c r="Z37" i="3"/>
  <c r="V37" i="3"/>
  <c r="T37" i="3"/>
  <c r="S37" i="3"/>
  <c r="R37" i="3"/>
  <c r="Q37" i="3"/>
  <c r="O37" i="3"/>
  <c r="H37" i="3"/>
  <c r="G37" i="3"/>
  <c r="F37" i="3"/>
  <c r="AC36" i="3"/>
  <c r="Y36" i="3"/>
  <c r="AB36" i="3" s="1"/>
  <c r="AC35" i="3"/>
  <c r="AB35" i="3"/>
  <c r="AC34" i="3"/>
  <c r="Y34" i="3"/>
  <c r="AB34" i="3" s="1"/>
  <c r="AC33" i="3"/>
  <c r="Y33" i="3"/>
  <c r="N33" i="3"/>
  <c r="AC32" i="3"/>
  <c r="N32" i="3"/>
  <c r="AB32" i="3" s="1"/>
  <c r="AC31" i="3"/>
  <c r="Y31" i="3"/>
  <c r="AB31" i="3" s="1"/>
  <c r="AC30" i="3"/>
  <c r="Y30" i="3"/>
  <c r="AB30" i="3" s="1"/>
  <c r="AC29" i="3"/>
  <c r="N29" i="3"/>
  <c r="AB29" i="3" s="1"/>
  <c r="AC28" i="3"/>
  <c r="Y28" i="3"/>
  <c r="AB28" i="3" s="1"/>
  <c r="AC27" i="3"/>
  <c r="N27" i="3"/>
  <c r="AB27" i="3" s="1"/>
  <c r="AC26" i="3"/>
  <c r="N26" i="3"/>
  <c r="AB26" i="3" s="1"/>
  <c r="AC25" i="3"/>
  <c r="AB25" i="3"/>
  <c r="AC24" i="3"/>
  <c r="N24" i="3"/>
  <c r="AB24" i="3" s="1"/>
  <c r="AC23" i="3"/>
  <c r="N23" i="3"/>
  <c r="AB23" i="3" s="1"/>
  <c r="AC22" i="3"/>
  <c r="Y22" i="3"/>
  <c r="AB22" i="3" s="1"/>
  <c r="AC21" i="3"/>
  <c r="Y21" i="3"/>
  <c r="AB21" i="3" s="1"/>
  <c r="AC20" i="3"/>
  <c r="N20" i="3"/>
  <c r="AB20" i="3" s="1"/>
  <c r="AC19" i="3"/>
  <c r="Y19" i="3"/>
  <c r="AB19" i="3" s="1"/>
  <c r="AC18" i="3"/>
  <c r="Y18" i="3"/>
  <c r="AB18" i="3" s="1"/>
  <c r="AC17" i="3"/>
  <c r="Y17" i="3"/>
  <c r="AB17" i="3" s="1"/>
  <c r="AC16" i="3"/>
  <c r="N16" i="3"/>
  <c r="AB16" i="3" s="1"/>
  <c r="AC15" i="3"/>
  <c r="N15" i="3"/>
  <c r="AB15" i="3" s="1"/>
  <c r="AC14" i="3"/>
  <c r="N14" i="3"/>
  <c r="AB14" i="3" s="1"/>
  <c r="AC13" i="3"/>
  <c r="Y13" i="3"/>
  <c r="N13" i="3"/>
  <c r="Y37" i="3" l="1"/>
  <c r="N37" i="3"/>
  <c r="AB33" i="3"/>
  <c r="M18" i="4"/>
  <c r="AC37" i="3"/>
  <c r="AB13" i="3"/>
  <c r="AB37" i="3" s="1"/>
  <c r="R17" i="2" l="1"/>
  <c r="Q17" i="2"/>
  <c r="P17" i="2"/>
  <c r="O17" i="2"/>
  <c r="N17" i="2"/>
  <c r="K17" i="2"/>
  <c r="I17" i="2"/>
  <c r="H17" i="2"/>
  <c r="G17" i="2"/>
  <c r="F17" i="2"/>
  <c r="E17" i="2"/>
  <c r="D17" i="2"/>
  <c r="J16" i="2"/>
  <c r="J15" i="2"/>
  <c r="AA32" i="1"/>
  <c r="W32" i="1"/>
  <c r="T32" i="1"/>
  <c r="S32" i="1"/>
  <c r="R32" i="1"/>
  <c r="P32" i="1"/>
  <c r="N32" i="1"/>
  <c r="M32" i="1"/>
  <c r="L32" i="1"/>
  <c r="K32" i="1"/>
  <c r="J32" i="1"/>
  <c r="I32" i="1"/>
  <c r="H32" i="1"/>
  <c r="G32" i="1"/>
  <c r="AD31" i="1"/>
  <c r="Z31" i="1"/>
  <c r="AC31" i="1" s="1"/>
  <c r="Z30" i="1"/>
  <c r="O28" i="1"/>
  <c r="AC28" i="1" s="1"/>
  <c r="Z27" i="1"/>
  <c r="AC27" i="1" s="1"/>
  <c r="O26" i="1"/>
  <c r="AC26" i="1" s="1"/>
  <c r="Z25" i="1"/>
  <c r="AC25" i="1" s="1"/>
  <c r="Z24" i="1"/>
  <c r="Z23" i="1"/>
  <c r="O23" i="1"/>
  <c r="O22" i="1"/>
  <c r="AC22" i="1" s="1"/>
  <c r="O21" i="1"/>
  <c r="AC21" i="1" s="1"/>
  <c r="Z20" i="1"/>
  <c r="Z19" i="1"/>
  <c r="AC19" i="1" s="1"/>
  <c r="O18" i="1"/>
  <c r="AC18" i="1" s="1"/>
  <c r="Z17" i="1"/>
  <c r="AC17" i="1" s="1"/>
  <c r="O16" i="1"/>
  <c r="AC16" i="1" s="1"/>
  <c r="Z15" i="1"/>
  <c r="AC15" i="1" s="1"/>
  <c r="O14" i="1"/>
  <c r="AC14" i="1" s="1"/>
  <c r="AD13" i="1"/>
  <c r="Z13" i="1"/>
  <c r="O13" i="1"/>
  <c r="AC23" i="1" l="1"/>
  <c r="O32" i="1"/>
  <c r="D18" i="2"/>
  <c r="J17" i="2"/>
  <c r="Z32" i="1"/>
  <c r="AD32" i="1"/>
  <c r="AC20" i="1"/>
  <c r="AC13" i="1"/>
  <c r="AC32" i="1" s="1"/>
</calcChain>
</file>

<file path=xl/sharedStrings.xml><?xml version="1.0" encoding="utf-8"?>
<sst xmlns="http://schemas.openxmlformats.org/spreadsheetml/2006/main" count="1179" uniqueCount="323">
  <si>
    <t>Liczba godzin</t>
  </si>
  <si>
    <t>ECTS</t>
  </si>
  <si>
    <t>E</t>
  </si>
  <si>
    <t>E-learning</t>
  </si>
  <si>
    <t>sem</t>
  </si>
  <si>
    <t>E-l</t>
  </si>
  <si>
    <t xml:space="preserve">  </t>
  </si>
  <si>
    <t>Human Anatomy</t>
  </si>
  <si>
    <t>Occupational Safety</t>
  </si>
  <si>
    <t>Biophysics</t>
  </si>
  <si>
    <t>Chemistry</t>
  </si>
  <si>
    <t>Medical Biology</t>
  </si>
  <si>
    <t>Histology, Cytology and Embryology</t>
  </si>
  <si>
    <t>Polish</t>
  </si>
  <si>
    <t>Emergency &amp; Disaster Medicine</t>
  </si>
  <si>
    <t>Preclinical Dentistry</t>
  </si>
  <si>
    <t>Courses</t>
  </si>
  <si>
    <t>Head of Department/Coordinator</t>
  </si>
  <si>
    <t>Hours</t>
  </si>
  <si>
    <t>hours/sem.</t>
  </si>
  <si>
    <t>l</t>
  </si>
  <si>
    <t>c</t>
  </si>
  <si>
    <t>cc</t>
  </si>
  <si>
    <t>self-learning</t>
  </si>
  <si>
    <t>seminar</t>
  </si>
  <si>
    <t>lecture</t>
  </si>
  <si>
    <t>classes</t>
  </si>
  <si>
    <t>clinical classes</t>
  </si>
  <si>
    <t>training</t>
  </si>
  <si>
    <t>T</t>
  </si>
  <si>
    <t>pc</t>
  </si>
  <si>
    <t>practical classes</t>
  </si>
  <si>
    <t>s-l</t>
  </si>
  <si>
    <t>Academic Year</t>
  </si>
  <si>
    <t>Year of Study</t>
  </si>
  <si>
    <t>Profile</t>
  </si>
  <si>
    <t>Form of study</t>
  </si>
  <si>
    <t>Level of study</t>
  </si>
  <si>
    <t>Ist Year</t>
  </si>
  <si>
    <t>full time</t>
  </si>
  <si>
    <t>Master studies</t>
  </si>
  <si>
    <t>Specialty</t>
  </si>
  <si>
    <t>Faculty of Medicine with the Division of Dentistry</t>
  </si>
  <si>
    <t>5 DMD</t>
  </si>
  <si>
    <t>E-exam, CG-credit with grade, C-credit</t>
  </si>
  <si>
    <t>ECTS/year</t>
  </si>
  <si>
    <t>Number of hours/year</t>
  </si>
  <si>
    <t>Total</t>
  </si>
  <si>
    <t>CG</t>
  </si>
  <si>
    <t>First Medical Aid</t>
  </si>
  <si>
    <t>Library Training</t>
  </si>
  <si>
    <t>Computer Science</t>
  </si>
  <si>
    <t>Introduction to Medical &amp; Academic Profess.</t>
  </si>
  <si>
    <t>Electives</t>
  </si>
  <si>
    <t>Summer Training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</si>
  <si>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</si>
  <si>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</si>
  <si>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</si>
  <si>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</si>
  <si>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</si>
  <si>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</si>
  <si>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</si>
  <si>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</si>
  <si>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</si>
  <si>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</si>
  <si>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</si>
  <si>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</si>
  <si>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</si>
  <si>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</si>
  <si>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</si>
  <si>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</si>
  <si>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</si>
  <si>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</si>
  <si>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History of Philosophy</t>
  </si>
  <si>
    <t>History of Medicine</t>
  </si>
  <si>
    <t>Strategies of Coping with Stress</t>
  </si>
  <si>
    <t>Sociology</t>
  </si>
  <si>
    <t xml:space="preserve">Winter Semester I </t>
  </si>
  <si>
    <t>Winter Semestr I</t>
  </si>
  <si>
    <t>E-Learning</t>
  </si>
  <si>
    <t>self-Learning</t>
  </si>
  <si>
    <t>FACULTY</t>
  </si>
  <si>
    <t>Program</t>
  </si>
  <si>
    <t>No.</t>
  </si>
  <si>
    <t>Prof. Tomasz Gaszyński MD, PhD</t>
  </si>
  <si>
    <t>Ethics in Dentistry</t>
  </si>
  <si>
    <t>Dean's Signature</t>
  </si>
  <si>
    <t>general academic</t>
  </si>
  <si>
    <t xml:space="preserve">C </t>
  </si>
  <si>
    <t>19.</t>
  </si>
  <si>
    <t>Prof. Sebastian Kłosek MD, DMD, MA, PhD</t>
  </si>
  <si>
    <t>Anna Alichniewicz MD, PhD</t>
  </si>
  <si>
    <t>Witold Kozakiewicz MA, Eng</t>
  </si>
  <si>
    <t>Hanna Saryusz-Wolska MD, PhD</t>
  </si>
  <si>
    <t>Anna  Alichniewicz MD, PhD</t>
  </si>
  <si>
    <t>Magdalena Wieczorkowska MD, PhD</t>
  </si>
  <si>
    <t xml:space="preserve"> </t>
  </si>
  <si>
    <t>K. Bortnik MD, PhD</t>
  </si>
  <si>
    <t>Medicine &amp; Art</t>
  </si>
  <si>
    <t xml:space="preserve">Prof. Michał Polguj MD, PhD </t>
  </si>
  <si>
    <t>Prof. Ewa Brzezieńska-Lasota MD, PhD</t>
  </si>
  <si>
    <t>Prof. Janusz Janczukowicz MD, PhD</t>
  </si>
  <si>
    <t>C</t>
  </si>
  <si>
    <t>Barbara Łapińska DMD, PhD</t>
  </si>
  <si>
    <t>courses</t>
  </si>
  <si>
    <t>module</t>
  </si>
  <si>
    <t>preclinical -general medicine</t>
  </si>
  <si>
    <t>clinical - general medicine</t>
  </si>
  <si>
    <t>clinical - dental medicine</t>
  </si>
  <si>
    <t>restorative dentistry</t>
  </si>
  <si>
    <t>generic competences in dentistry</t>
  </si>
  <si>
    <t>2nd Year</t>
  </si>
  <si>
    <t xml:space="preserve">TOK </t>
  </si>
  <si>
    <t>Winter Semester III</t>
  </si>
  <si>
    <t>Summer Semester IV</t>
  </si>
  <si>
    <t>Biochemistry</t>
  </si>
  <si>
    <t>Immunology</t>
  </si>
  <si>
    <t>Human Physiology</t>
  </si>
  <si>
    <t>Prof. Anna Walczewska MD, PhD</t>
  </si>
  <si>
    <t>Pregnancy Physiology</t>
  </si>
  <si>
    <t>Pharmacology</t>
  </si>
  <si>
    <t>Prof. Edward Kowalczyk MD, PhD</t>
  </si>
  <si>
    <t>Medical Genetics</t>
  </si>
  <si>
    <t xml:space="preserve">Microbiology </t>
  </si>
  <si>
    <t>Parasitology &amp; Mycology</t>
  </si>
  <si>
    <t>Pathophysiology</t>
  </si>
  <si>
    <t>Rehabilitation</t>
  </si>
  <si>
    <t>General Radiology</t>
  </si>
  <si>
    <t>Prof. Agata Majos MD, PhD</t>
  </si>
  <si>
    <t>Physiology of Masticatory System</t>
  </si>
  <si>
    <t>Prof. Jerzy Sokołowski DMD, PhD</t>
  </si>
  <si>
    <t>Ergonomics</t>
  </si>
  <si>
    <t>Prof. Monika Łukomska-Szymańska DMD, PhD</t>
  </si>
  <si>
    <t>Introduction to Meterial Science</t>
  </si>
  <si>
    <t>Conservative Material Science</t>
  </si>
  <si>
    <t>Preclinical Conservative Dentistry</t>
  </si>
  <si>
    <t>Krzysztof Sokołowski DMD, PhD</t>
  </si>
  <si>
    <t>dentistry of developmental age</t>
  </si>
  <si>
    <t>Preclinical Pediatric Dentistry &amp; Dental Prevention</t>
  </si>
  <si>
    <t>Social Dentistry</t>
  </si>
  <si>
    <t>20.</t>
  </si>
  <si>
    <t>Medical Psychology</t>
  </si>
  <si>
    <t>Krzysztof Pękala MD, PhD</t>
  </si>
  <si>
    <t>21.</t>
  </si>
  <si>
    <t>22.</t>
  </si>
  <si>
    <t>23.</t>
  </si>
  <si>
    <t>Physical Education</t>
  </si>
  <si>
    <t>Krzysztof Bortnik MD PhD</t>
  </si>
  <si>
    <t>24.</t>
  </si>
  <si>
    <t>Winter Semestr III</t>
  </si>
  <si>
    <t>Summer Semestr IV</t>
  </si>
  <si>
    <t>Bone Metabolism Disorders</t>
  </si>
  <si>
    <t>Prof. Ewa Sewerynek MD, PhD</t>
  </si>
  <si>
    <t>Sign Language</t>
  </si>
  <si>
    <t>3rd Year</t>
  </si>
  <si>
    <t xml:space="preserve">E </t>
  </si>
  <si>
    <t>Pathomorphology</t>
  </si>
  <si>
    <t>Prof. Janusz Strzelczyk MD, PhD</t>
  </si>
  <si>
    <t>General Surgery &amp; Oncology (Oncology)</t>
  </si>
  <si>
    <t>Prof. Janusz Piekarski MD, PhD</t>
  </si>
  <si>
    <t>General Surgery &amp; Oncology</t>
  </si>
  <si>
    <t>Internal Diseases</t>
  </si>
  <si>
    <t>Prof. Jarosław Kasprzak MD, PhD</t>
  </si>
  <si>
    <t>Internal Diseaes (Cardiology)</t>
  </si>
  <si>
    <t>Prof. Jarosław Drożdż MD, PhD</t>
  </si>
  <si>
    <t xml:space="preserve">Cardiologic Problems in Dentistry </t>
  </si>
  <si>
    <t>Prof. Jerzy Krzysztof Wranicz MD, PhD</t>
  </si>
  <si>
    <t>Infectious Diseases</t>
  </si>
  <si>
    <t>Prof. Ewa Majda-Stanisławska MD, PhD</t>
  </si>
  <si>
    <t>Pediatrics</t>
  </si>
  <si>
    <t>Prof. Joanna Jerzyńska MD, PhD</t>
  </si>
  <si>
    <t>Ophthalmology</t>
  </si>
  <si>
    <t>medicine of oral health</t>
  </si>
  <si>
    <t>Pathology of Oral Cavity</t>
  </si>
  <si>
    <t>Preclinical Oral Surgery</t>
  </si>
  <si>
    <t>Prof. Anna Janas-Naze DMD, PhD</t>
  </si>
  <si>
    <t>Preclinical Periodontology</t>
  </si>
  <si>
    <t>Assoc. Prof. N. Lewkowicz MD, PhD</t>
  </si>
  <si>
    <t>Conservative Dentistry with Endodontics (CD)</t>
  </si>
  <si>
    <t>Preclinical Endodontics</t>
  </si>
  <si>
    <t>Prosthetics Material Science</t>
  </si>
  <si>
    <t>Preclinical Prosthetic Dentistry</t>
  </si>
  <si>
    <t>Functions of Oromandibular System</t>
  </si>
  <si>
    <t>Dental Radiology</t>
  </si>
  <si>
    <t>Pediatric Dentistry &amp; Dental Prevention</t>
  </si>
  <si>
    <t>Prof. Joanna Szczepańska DMD, PhD</t>
  </si>
  <si>
    <t>Preclinical Orthodontics</t>
  </si>
  <si>
    <t>Assoc. Prof. K. Małkiewicz MD, PhD</t>
  </si>
  <si>
    <t>Law in Medicine</t>
  </si>
  <si>
    <t>Legal Aspects of Dentistry Practice</t>
  </si>
  <si>
    <t>Statisctics of Scientific Reserch</t>
  </si>
  <si>
    <t xml:space="preserve">Prof. Irena Maniecka-Bryła MD, PhD                </t>
  </si>
  <si>
    <t>Methodology of Scientific Research</t>
  </si>
  <si>
    <t>Prof. W. Fendler MD, PhD</t>
  </si>
  <si>
    <t>Healthy Nutruition</t>
  </si>
  <si>
    <t>Prof. Leokadia Bąk-Romaniszyn MD, PhD</t>
  </si>
  <si>
    <t>Interpersonal Communication in Dental Surgery</t>
  </si>
  <si>
    <t>4th Year</t>
  </si>
  <si>
    <t>Winter Semester VII</t>
  </si>
  <si>
    <t>Summer Semester VIII</t>
  </si>
  <si>
    <t>Forensic Medicine</t>
  </si>
  <si>
    <t>Agnieszka Jurczyk MD, PhD</t>
  </si>
  <si>
    <t>Anesthesiology &amp; Resuscitation</t>
  </si>
  <si>
    <t>Clinical Pharmacology</t>
  </si>
  <si>
    <t>Prof. Jacek Kasznicki MD, PhD</t>
  </si>
  <si>
    <t>Neurology</t>
  </si>
  <si>
    <t>Prof. Jacek  Rożniecki MD, PhD</t>
  </si>
  <si>
    <t>Otolaryngology</t>
  </si>
  <si>
    <t xml:space="preserve">Dermatology &amp; Venerology  </t>
  </si>
  <si>
    <t>Prof. Anna Woźniacka MD, PhD</t>
  </si>
  <si>
    <t>Oral Surgery</t>
  </si>
  <si>
    <t>Maxillofacial Surgery &amp; Oncology</t>
  </si>
  <si>
    <t>Prof. Marcin Kozakiewicz DMD, PhD</t>
  </si>
  <si>
    <t>Periodontology &amp; Oral Mucosal Diseases</t>
  </si>
  <si>
    <t>Conservative Dentistry with Endodontics (E)</t>
  </si>
  <si>
    <t>Aleksandra Palatyńska-Ulatowska DMD, PhD</t>
  </si>
  <si>
    <t>Prosthetic Dentistry</t>
  </si>
  <si>
    <r>
      <t>Prof. Beata Dejak DMD, PhD</t>
    </r>
    <r>
      <rPr>
        <i/>
        <sz val="10"/>
        <rFont val="Arial"/>
        <family val="2"/>
        <charset val="238"/>
      </rPr>
      <t xml:space="preserve">  </t>
    </r>
  </si>
  <si>
    <t>Functions of Oromadibular System</t>
  </si>
  <si>
    <t xml:space="preserve">Prof. Jerzy Sokołowski DMD, PhD  </t>
  </si>
  <si>
    <t>Orthodontics</t>
  </si>
  <si>
    <t>What to do with a Polish speaking patient?</t>
  </si>
  <si>
    <t>Kinga Studzińska-Pasieka PhD</t>
  </si>
  <si>
    <t>Polish for Dental Practitioners</t>
  </si>
  <si>
    <t xml:space="preserve">Electives </t>
  </si>
  <si>
    <t>Winter Semestr VII</t>
  </si>
  <si>
    <t>Summer Semestr VIII</t>
  </si>
  <si>
    <t>Headaches</t>
  </si>
  <si>
    <t>Prof. Andrzej Bogucki MD, PhD</t>
  </si>
  <si>
    <t>Aseptics &amp; Antiseptics</t>
  </si>
  <si>
    <t>Prof. Marcin Kozakiewicz DDS,  PhD</t>
  </si>
  <si>
    <t>Posterior tooth direct reconstruction techniques</t>
  </si>
  <si>
    <t>5th Year</t>
  </si>
  <si>
    <t>Winter Semester IX</t>
  </si>
  <si>
    <t>Summer Semester X</t>
  </si>
  <si>
    <t>Periodontology and Oral Mucosal Diseases</t>
  </si>
  <si>
    <t>Physiotherapy in Dentistry</t>
  </si>
  <si>
    <t>Gerostomatology</t>
  </si>
  <si>
    <t>Integrated Adult Dentistry</t>
  </si>
  <si>
    <t>Integrated Pediatric Dentistry</t>
  </si>
  <si>
    <t>Assoc. Prof. Konrad Małkiewicz MD, PhD</t>
  </si>
  <si>
    <t>Medical Certification</t>
  </si>
  <si>
    <t>Joanna Ruszkowska MD, PhD</t>
  </si>
  <si>
    <t>Public Health</t>
  </si>
  <si>
    <t>Winter Semestr IX</t>
  </si>
  <si>
    <t>Summer Semestr X</t>
  </si>
  <si>
    <t>Esthetic Dentistry</t>
  </si>
  <si>
    <t>Implantology</t>
  </si>
  <si>
    <t>Pre-prosthetic Bone Base Preparation</t>
  </si>
  <si>
    <t>recruitment</t>
  </si>
  <si>
    <t xml:space="preserve">Summes Semester II </t>
  </si>
  <si>
    <t>Prof. Józef Kobos MD, PhD</t>
  </si>
  <si>
    <t>Radosław Bednarek MD, PhD</t>
  </si>
  <si>
    <t>Julian Wójtowicz MA</t>
  </si>
  <si>
    <t>Marcin Możdzan Pharm, PhD</t>
  </si>
  <si>
    <t>Prof. Radosław Zajdel MD, PhD</t>
  </si>
  <si>
    <t>Management in Dentistry</t>
  </si>
  <si>
    <t>Summes Semestr II</t>
  </si>
  <si>
    <t>Prof. Anna Zalewska-Janowska MD, PhD</t>
  </si>
  <si>
    <t>2021/2022</t>
  </si>
  <si>
    <t>2023/2024</t>
  </si>
  <si>
    <t>preclinical - general medicine</t>
  </si>
  <si>
    <t>Prof. Tomasz Boczek MD, PhD</t>
  </si>
  <si>
    <t xml:space="preserve">Prof. A.Zalewska-Janowska MD, PhD   </t>
  </si>
  <si>
    <t>Prof. Piotr Sieroszewski MD, PhD</t>
  </si>
  <si>
    <t>Prof. Maciej Borowiec MD, PhD</t>
  </si>
  <si>
    <t>Assoc. Prof. D.Pastuszak-Lewandoska MD, PhD</t>
  </si>
  <si>
    <t>Tomasz Kun MD, PhD</t>
  </si>
  <si>
    <t>Prof. Jolanta Kujawa MD, PhD</t>
  </si>
  <si>
    <t>Prof. Ewelina Gaszyńska MD, PhD</t>
  </si>
  <si>
    <t>Practical Professional Dilemmas in the Dentist Work</t>
  </si>
  <si>
    <t>Prof. J. Janczukowicz MD, PhD</t>
  </si>
  <si>
    <t>Agnieszka Kotarba MA</t>
  </si>
  <si>
    <t>Prof. S. Kłosek MD, DMD, MA, PhD</t>
  </si>
  <si>
    <t>A. Palatyńska-Ulatowska DMD, PhD</t>
  </si>
  <si>
    <t>Prof. Beata Dejak DMD, PhD</t>
  </si>
  <si>
    <t>Prof. Rafał Kubiak PhD</t>
  </si>
  <si>
    <t>2024/2025</t>
  </si>
  <si>
    <t>Katarzyna Pawlak-Sobczak PhD</t>
  </si>
  <si>
    <t>Taiwanese Curriculum Pathway</t>
  </si>
  <si>
    <t>clinical simulation</t>
  </si>
  <si>
    <t>Operative Dentistry Laboratory I</t>
  </si>
  <si>
    <t>Krzysztof Sokołowski MD, PhD</t>
  </si>
  <si>
    <t>Operative Dentistry Laboratory II</t>
  </si>
  <si>
    <t>Oncodermatology of the Face</t>
  </si>
  <si>
    <t>Prof. A.Zalewska-Janowska MD, PhD</t>
  </si>
  <si>
    <t>120+1138</t>
  </si>
  <si>
    <t>A Child in a Dental Office. What should you prepare for?</t>
  </si>
  <si>
    <t>Anterior tooth direct reconstruction techniques</t>
  </si>
  <si>
    <t>FACULTY:</t>
  </si>
  <si>
    <t>Faculty of Medicine
with the Division of Dentistry</t>
  </si>
  <si>
    <t>Program:</t>
  </si>
  <si>
    <t>5DMD</t>
  </si>
  <si>
    <t>Specialty:</t>
  </si>
  <si>
    <t>Level of study:</t>
  </si>
  <si>
    <t>Profile:</t>
  </si>
  <si>
    <t>Form of study:</t>
  </si>
  <si>
    <t>Year of Study:</t>
  </si>
  <si>
    <t>e-</t>
  </si>
  <si>
    <t>Academic Year:</t>
  </si>
  <si>
    <t>Clinical Oral Pathology Laboratory</t>
  </si>
  <si>
    <t>Operative Dentistry Laboratory III</t>
  </si>
  <si>
    <t>Operative Dentistry Laboratory IV</t>
  </si>
  <si>
    <t>Clinical Cases Conference</t>
  </si>
  <si>
    <t>Total:</t>
  </si>
  <si>
    <t>Assoc. Prof. N.Lewkowicz MD, PhD</t>
  </si>
  <si>
    <t>A.Palatyńska-Ulatowska DMD, PhD</t>
  </si>
  <si>
    <t>Deantal Radiology</t>
  </si>
  <si>
    <t>Medical Education in Poland</t>
  </si>
  <si>
    <t>1142+240</t>
  </si>
  <si>
    <t>2026/2027</t>
  </si>
  <si>
    <t>Prof. Magdalena Józefowicz-Korczyńska MD, PhD</t>
  </si>
  <si>
    <t>2027/2028</t>
  </si>
  <si>
    <t>Prof. Radzisław Kordek MD, PhD</t>
  </si>
  <si>
    <t>Prof. Arleta Waszczykowska MD, PhD</t>
  </si>
  <si>
    <t>Prof. Agnieszka Śliwińska MD, PhD</t>
  </si>
  <si>
    <t xml:space="preserve">Prof. Anna Lipert MSc PhD             </t>
  </si>
  <si>
    <t>Self-learning hours/year</t>
  </si>
  <si>
    <t>Winter semester 5</t>
  </si>
  <si>
    <t>Summer semester 6</t>
  </si>
  <si>
    <t>Self-learning hrs./sem.</t>
  </si>
  <si>
    <t>General Surgery &amp; Oncology (General Surgery)</t>
  </si>
  <si>
    <t xml:space="preserve">CG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</si>
</sst>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78">
    <font>
      <sz val="10"/>
      <name val="Arial CE"/>
      <charset val="238"/>
    </font>
    <font>
      <sz val="10"/>
      <name val="Arial CE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4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color rgb="FFFF0000"/>
      <name val="Arial CE"/>
      <charset val="238"/>
    </font>
    <font>
      <sz val="11"/>
      <color rgb="FFFF0000"/>
      <name val="Times New Roman"/>
      <family val="1"/>
      <charset val="238"/>
    </font>
    <font>
      <sz val="11"/>
      <color rgb="FFFF0000"/>
      <name val="Arial CE"/>
      <charset val="238"/>
    </font>
    <font>
      <sz val="11"/>
      <name val="Times New Roman"/>
      <family val="1"/>
      <charset val="238"/>
    </font>
    <font>
      <sz val="10"/>
      <color theme="0" tint="-0.14999847407452621"/>
      <name val="Arial"/>
      <family val="2"/>
      <charset val="238"/>
    </font>
    <font>
      <sz val="14"/>
      <name val="Times New Roman"/>
      <family val="1"/>
      <charset val="238"/>
    </font>
    <font>
      <b/>
      <sz val="10"/>
      <color theme="0" tint="-0.14999847407452621"/>
      <name val="Arial"/>
      <family val="2"/>
      <charset val="238"/>
    </font>
    <font>
      <sz val="11"/>
      <name val="Arial CE"/>
      <charset val="238"/>
    </font>
    <font>
      <b/>
      <sz val="11"/>
      <name val="Calibri"/>
      <family val="2"/>
      <charset val="238"/>
      <scheme val="minor"/>
    </font>
    <font>
      <sz val="10"/>
      <color indexed="10"/>
      <name val="Arial CE"/>
      <charset val="238"/>
    </font>
    <font>
      <b/>
      <sz val="11"/>
      <color rgb="FFFF0000"/>
      <name val="Times New Roman"/>
      <family val="1"/>
      <charset val="238"/>
    </font>
    <font>
      <sz val="11"/>
      <color indexed="10"/>
      <name val="Arial CE"/>
      <charset val="238"/>
    </font>
    <font>
      <b/>
      <sz val="11"/>
      <name val="Times New Roman"/>
      <family val="1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b/>
      <sz val="10"/>
      <color rgb="FF7030A0"/>
      <name val="Arial"/>
      <family val="2"/>
      <charset val="238"/>
    </font>
    <font>
      <b/>
      <sz val="11"/>
      <color rgb="FF7030A0"/>
      <name val="Times New Roman"/>
      <family val="1"/>
      <charset val="238"/>
    </font>
    <font>
      <sz val="11"/>
      <color rgb="FF7030A0"/>
      <name val="Cambria"/>
      <family val="1"/>
      <charset val="238"/>
    </font>
    <font>
      <sz val="10"/>
      <color rgb="FF7030A0"/>
      <name val="Cambria"/>
      <family val="1"/>
      <charset val="238"/>
    </font>
    <font>
      <sz val="10"/>
      <color rgb="FF7030A0"/>
      <name val="Arial CE"/>
      <charset val="238"/>
    </font>
    <font>
      <sz val="11"/>
      <color rgb="FF7030A0"/>
      <name val="Arial CE"/>
      <charset val="238"/>
    </font>
    <font>
      <sz val="8"/>
      <name val="Arial CE"/>
      <charset val="238"/>
    </font>
    <font>
      <b/>
      <sz val="10"/>
      <color rgb="FFFF0000"/>
      <name val="Arial CE"/>
      <charset val="238"/>
    </font>
    <font>
      <sz val="10"/>
      <name val="Tahoma"/>
      <family val="2"/>
      <charset val="238"/>
    </font>
    <font>
      <sz val="14"/>
      <name val="Tahoma"/>
      <family val="2"/>
      <charset val="238"/>
    </font>
    <font>
      <b/>
      <sz val="10"/>
      <name val="Tahoma"/>
      <family val="2"/>
      <charset val="238"/>
    </font>
    <font>
      <sz val="11"/>
      <name val="Tahoma"/>
      <family val="2"/>
      <charset val="238"/>
    </font>
    <font>
      <sz val="11"/>
      <name val="Calibri"/>
      <family val="2"/>
      <charset val="238"/>
      <scheme val="minor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sz val="14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sz val="9"/>
      <color indexed="12"/>
      <name val="Arial"/>
      <family val="2"/>
      <charset val="238"/>
    </font>
    <font>
      <b/>
      <sz val="9"/>
      <name val="Arial"/>
      <family val="2"/>
      <charset val="238"/>
    </font>
    <font>
      <sz val="11"/>
      <name val="Calibri"/>
      <family val="2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0"/>
      <color theme="2" tint="-0.249977111117893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0000CC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63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indexed="12"/>
      <name val="Arial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F"/>
        <bgColor indexed="64"/>
      </patternFill>
    </fill>
    <fill>
      <patternFill patternType="solid">
        <fgColor rgb="FFC9FBA3"/>
        <bgColor indexed="64"/>
      </patternFill>
    </fill>
    <fill>
      <patternFill patternType="solid">
        <fgColor rgb="FFD6C6FE"/>
        <bgColor indexed="64"/>
      </patternFill>
    </fill>
    <fill>
      <patternFill patternType="solid">
        <fgColor rgb="FFF9CEFE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E3B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8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2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  <xf numFmtId="0" fontId="1" fillId="0" borderId="0"/>
  </cellStyleXfs>
  <cellXfs count="1033">
    <xf numFmtId="0" fontId="0" fillId="0" borderId="0" xfId="0"/>
    <xf numFmtId="0" fontId="17" fillId="0" borderId="12" xfId="0" applyFont="1" applyBorder="1" applyAlignment="1">
      <alignment vertical="center"/>
    </xf>
    <xf numFmtId="0" fontId="17" fillId="0" borderId="16" xfId="0" applyFont="1" applyBorder="1"/>
    <xf numFmtId="0" fontId="16" fillId="0" borderId="0" xfId="0" applyFont="1" applyAlignment="1">
      <alignment horizontal="center"/>
    </xf>
    <xf numFmtId="0" fontId="15" fillId="0" borderId="0" xfId="0" applyFont="1"/>
    <xf numFmtId="1" fontId="16" fillId="0" borderId="0" xfId="0" applyNumberFormat="1" applyFont="1" applyAlignment="1">
      <alignment horizontal="center"/>
    </xf>
    <xf numFmtId="0" fontId="19" fillId="0" borderId="0" xfId="0" applyFont="1"/>
    <xf numFmtId="0" fontId="18" fillId="0" borderId="17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8" fillId="0" borderId="20" xfId="0" applyFont="1" applyBorder="1" applyAlignment="1">
      <alignment horizontal="center" vertical="center" textRotation="90"/>
    </xf>
    <xf numFmtId="0" fontId="18" fillId="0" borderId="21" xfId="0" applyFont="1" applyBorder="1" applyAlignment="1">
      <alignment horizontal="center" vertical="center" textRotation="90"/>
    </xf>
    <xf numFmtId="0" fontId="18" fillId="12" borderId="21" xfId="0" applyFont="1" applyFill="1" applyBorder="1" applyAlignment="1">
      <alignment horizontal="center" vertical="center" textRotation="90"/>
    </xf>
    <xf numFmtId="0" fontId="18" fillId="0" borderId="16" xfId="0" applyFont="1" applyBorder="1" applyAlignment="1">
      <alignment horizontal="center" vertical="center" textRotation="90"/>
    </xf>
    <xf numFmtId="0" fontId="18" fillId="0" borderId="10" xfId="0" applyFont="1" applyBorder="1" applyAlignment="1">
      <alignment horizontal="center" vertical="center" textRotation="90" wrapText="1"/>
    </xf>
    <xf numFmtId="0" fontId="19" fillId="0" borderId="22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1" fontId="19" fillId="0" borderId="23" xfId="0" applyNumberFormat="1" applyFont="1" applyBorder="1" applyAlignment="1">
      <alignment horizontal="center"/>
    </xf>
    <xf numFmtId="1" fontId="19" fillId="0" borderId="24" xfId="0" applyNumberFormat="1" applyFont="1" applyBorder="1" applyAlignment="1">
      <alignment horizontal="center"/>
    </xf>
    <xf numFmtId="1" fontId="19" fillId="0" borderId="25" xfId="0" applyNumberFormat="1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19" fillId="0" borderId="16" xfId="0" applyFont="1" applyBorder="1" applyAlignment="1">
      <alignment wrapText="1"/>
    </xf>
    <xf numFmtId="0" fontId="18" fillId="0" borderId="16" xfId="0" applyFont="1" applyBorder="1" applyAlignment="1">
      <alignment wrapText="1"/>
    </xf>
    <xf numFmtId="0" fontId="19" fillId="0" borderId="30" xfId="0" applyFont="1" applyBorder="1" applyAlignment="1">
      <alignment horizontal="center"/>
    </xf>
    <xf numFmtId="0" fontId="18" fillId="0" borderId="31" xfId="0" applyFont="1" applyBorder="1" applyAlignment="1">
      <alignment horizontal="center"/>
    </xf>
    <xf numFmtId="1" fontId="18" fillId="0" borderId="13" xfId="0" applyNumberFormat="1" applyFont="1" applyBorder="1" applyAlignment="1">
      <alignment horizontal="center"/>
    </xf>
    <xf numFmtId="0" fontId="18" fillId="0" borderId="32" xfId="0" applyFont="1" applyBorder="1" applyAlignment="1">
      <alignment horizontal="center" vertical="center" textRotation="90"/>
    </xf>
    <xf numFmtId="0" fontId="19" fillId="0" borderId="33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3" xfId="0" applyFont="1" applyBorder="1"/>
    <xf numFmtId="0" fontId="18" fillId="0" borderId="35" xfId="0" applyFont="1" applyBorder="1" applyAlignment="1">
      <alignment wrapText="1"/>
    </xf>
    <xf numFmtId="0" fontId="18" fillId="0" borderId="16" xfId="0" applyFont="1" applyBorder="1" applyAlignment="1">
      <alignment horizontal="center" vertical="center" textRotation="90" wrapText="1"/>
    </xf>
    <xf numFmtId="0" fontId="19" fillId="0" borderId="39" xfId="0" applyFont="1" applyBorder="1" applyAlignment="1">
      <alignment horizontal="center"/>
    </xf>
    <xf numFmtId="0" fontId="19" fillId="0" borderId="12" xfId="0" applyFont="1" applyBorder="1"/>
    <xf numFmtId="0" fontId="18" fillId="17" borderId="17" xfId="0" applyFont="1" applyFill="1" applyBorder="1" applyAlignment="1">
      <alignment horizontal="left" vertical="center" wrapText="1"/>
    </xf>
    <xf numFmtId="0" fontId="22" fillId="17" borderId="13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25" fillId="0" borderId="0" xfId="0" applyFont="1"/>
    <xf numFmtId="0" fontId="25" fillId="0" borderId="0" xfId="0" applyFont="1" applyAlignment="1">
      <alignment vertical="center" wrapText="1"/>
    </xf>
    <xf numFmtId="0" fontId="24" fillId="0" borderId="0" xfId="0" applyFont="1"/>
    <xf numFmtId="0" fontId="26" fillId="0" borderId="0" xfId="0" applyFont="1"/>
    <xf numFmtId="0" fontId="28" fillId="0" borderId="0" xfId="0" applyFont="1"/>
    <xf numFmtId="1" fontId="25" fillId="0" borderId="23" xfId="0" applyNumberFormat="1" applyFont="1" applyBorder="1" applyAlignment="1">
      <alignment horizontal="center"/>
    </xf>
    <xf numFmtId="1" fontId="25" fillId="0" borderId="24" xfId="0" applyNumberFormat="1" applyFont="1" applyBorder="1" applyAlignment="1">
      <alignment horizontal="center"/>
    </xf>
    <xf numFmtId="1" fontId="25" fillId="0" borderId="25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1" fontId="18" fillId="16" borderId="12" xfId="0" applyNumberFormat="1" applyFont="1" applyFill="1" applyBorder="1" applyAlignment="1">
      <alignment horizontal="center"/>
    </xf>
    <xf numFmtId="0" fontId="19" fillId="0" borderId="25" xfId="0" applyFont="1" applyBorder="1"/>
    <xf numFmtId="1" fontId="18" fillId="16" borderId="39" xfId="0" applyNumberFormat="1" applyFont="1" applyFill="1" applyBorder="1" applyAlignment="1">
      <alignment horizontal="center"/>
    </xf>
    <xf numFmtId="0" fontId="19" fillId="0" borderId="36" xfId="0" applyFont="1" applyBorder="1" applyAlignment="1">
      <alignment horizontal="center"/>
    </xf>
    <xf numFmtId="0" fontId="19" fillId="0" borderId="37" xfId="0" applyFont="1" applyBorder="1" applyAlignment="1">
      <alignment horizontal="center"/>
    </xf>
    <xf numFmtId="0" fontId="18" fillId="15" borderId="14" xfId="0" applyFont="1" applyFill="1" applyBorder="1" applyAlignment="1">
      <alignment horizontal="center" vertical="center"/>
    </xf>
    <xf numFmtId="0" fontId="18" fillId="13" borderId="16" xfId="0" applyFont="1" applyFill="1" applyBorder="1" applyAlignment="1">
      <alignment horizontal="center"/>
    </xf>
    <xf numFmtId="0" fontId="18" fillId="0" borderId="38" xfId="0" applyFont="1" applyBorder="1" applyAlignment="1">
      <alignment horizontal="center" vertical="center" textRotation="90"/>
    </xf>
    <xf numFmtId="0" fontId="18" fillId="16" borderId="16" xfId="0" applyFont="1" applyFill="1" applyBorder="1" applyAlignment="1">
      <alignment horizontal="center" vertical="center" textRotation="90"/>
    </xf>
    <xf numFmtId="0" fontId="18" fillId="15" borderId="16" xfId="0" applyFont="1" applyFill="1" applyBorder="1" applyAlignment="1">
      <alignment horizontal="center" vertical="center" textRotation="90"/>
    </xf>
    <xf numFmtId="0" fontId="18" fillId="0" borderId="35" xfId="0" applyFont="1" applyBorder="1" applyAlignment="1">
      <alignment horizontal="center" vertical="center" textRotation="90" wrapText="1"/>
    </xf>
    <xf numFmtId="0" fontId="18" fillId="15" borderId="12" xfId="0" applyFont="1" applyFill="1" applyBorder="1" applyAlignment="1">
      <alignment horizontal="center"/>
    </xf>
    <xf numFmtId="0" fontId="18" fillId="15" borderId="13" xfId="0" applyFont="1" applyFill="1" applyBorder="1" applyAlignment="1">
      <alignment horizontal="center"/>
    </xf>
    <xf numFmtId="0" fontId="19" fillId="0" borderId="0" xfId="0" applyFont="1" applyAlignment="1">
      <alignment vertical="center" wrapText="1"/>
    </xf>
    <xf numFmtId="0" fontId="19" fillId="0" borderId="15" xfId="0" applyFont="1" applyBorder="1" applyAlignment="1">
      <alignment horizontal="center"/>
    </xf>
    <xf numFmtId="1" fontId="25" fillId="0" borderId="17" xfId="0" applyNumberFormat="1" applyFont="1" applyBorder="1" applyAlignment="1">
      <alignment horizontal="center"/>
    </xf>
    <xf numFmtId="1" fontId="19" fillId="0" borderId="17" xfId="0" applyNumberFormat="1" applyFont="1" applyBorder="1" applyAlignment="1">
      <alignment horizontal="center"/>
    </xf>
    <xf numFmtId="1" fontId="18" fillId="0" borderId="17" xfId="0" applyNumberFormat="1" applyFont="1" applyBorder="1" applyAlignment="1">
      <alignment horizontal="center"/>
    </xf>
    <xf numFmtId="1" fontId="23" fillId="0" borderId="17" xfId="0" applyNumberFormat="1" applyFont="1" applyBorder="1" applyAlignment="1">
      <alignment horizontal="center"/>
    </xf>
    <xf numFmtId="0" fontId="19" fillId="0" borderId="25" xfId="0" applyFont="1" applyBorder="1" applyAlignment="1">
      <alignment vertical="center"/>
    </xf>
    <xf numFmtId="0" fontId="19" fillId="0" borderId="46" xfId="0" applyFont="1" applyBorder="1" applyAlignment="1">
      <alignment vertical="center"/>
    </xf>
    <xf numFmtId="0" fontId="19" fillId="0" borderId="46" xfId="0" applyFont="1" applyBorder="1"/>
    <xf numFmtId="0" fontId="29" fillId="0" borderId="16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19" fillId="0" borderId="47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9" fillId="0" borderId="13" xfId="0" applyFont="1" applyBorder="1" applyAlignment="1">
      <alignment horizontal="left" vertical="center"/>
    </xf>
    <xf numFmtId="0" fontId="25" fillId="0" borderId="13" xfId="0" applyFont="1" applyBorder="1" applyAlignment="1">
      <alignment wrapText="1"/>
    </xf>
    <xf numFmtId="0" fontId="30" fillId="0" borderId="0" xfId="0" applyFont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18" fillId="0" borderId="35" xfId="0" applyFont="1" applyBorder="1" applyAlignment="1">
      <alignment horizontal="center"/>
    </xf>
    <xf numFmtId="0" fontId="18" fillId="0" borderId="38" xfId="0" applyFont="1" applyBorder="1" applyAlignment="1">
      <alignment horizontal="center"/>
    </xf>
    <xf numFmtId="0" fontId="31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 wrapText="1"/>
    </xf>
    <xf numFmtId="0" fontId="31" fillId="0" borderId="0" xfId="0" applyFont="1"/>
    <xf numFmtId="0" fontId="19" fillId="0" borderId="13" xfId="0" applyFont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9" fillId="0" borderId="0" xfId="0" applyFont="1"/>
    <xf numFmtId="0" fontId="33" fillId="0" borderId="0" xfId="0" applyFont="1"/>
    <xf numFmtId="0" fontId="18" fillId="24" borderId="21" xfId="0" applyFont="1" applyFill="1" applyBorder="1" applyAlignment="1">
      <alignment horizontal="center" vertical="center" textRotation="90"/>
    </xf>
    <xf numFmtId="0" fontId="34" fillId="0" borderId="24" xfId="0" applyFont="1" applyBorder="1" applyAlignment="1">
      <alignment horizontal="center"/>
    </xf>
    <xf numFmtId="0" fontId="18" fillId="17" borderId="16" xfId="0" applyFont="1" applyFill="1" applyBorder="1" applyAlignment="1">
      <alignment horizontal="center" vertical="center"/>
    </xf>
    <xf numFmtId="0" fontId="18" fillId="17" borderId="35" xfId="0" applyFont="1" applyFill="1" applyBorder="1" applyAlignment="1">
      <alignment horizontal="center" vertical="center"/>
    </xf>
    <xf numFmtId="0" fontId="18" fillId="17" borderId="38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9" fillId="25" borderId="12" xfId="0" applyFont="1" applyFill="1" applyBorder="1" applyAlignment="1">
      <alignment vertical="center"/>
    </xf>
    <xf numFmtId="0" fontId="19" fillId="25" borderId="12" xfId="0" applyFont="1" applyFill="1" applyBorder="1"/>
    <xf numFmtId="164" fontId="19" fillId="24" borderId="15" xfId="0" applyNumberFormat="1" applyFont="1" applyFill="1" applyBorder="1" applyAlignment="1">
      <alignment horizontal="center"/>
    </xf>
    <xf numFmtId="0" fontId="19" fillId="24" borderId="15" xfId="0" applyFont="1" applyFill="1" applyBorder="1" applyAlignment="1">
      <alignment horizontal="center"/>
    </xf>
    <xf numFmtId="0" fontId="19" fillId="0" borderId="47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0" fontId="19" fillId="25" borderId="13" xfId="0" applyFont="1" applyFill="1" applyBorder="1" applyAlignment="1">
      <alignment vertical="center"/>
    </xf>
    <xf numFmtId="0" fontId="19" fillId="25" borderId="13" xfId="0" applyFont="1" applyFill="1" applyBorder="1"/>
    <xf numFmtId="1" fontId="19" fillId="24" borderId="17" xfId="0" applyNumberFormat="1" applyFont="1" applyFill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46" xfId="0" applyFont="1" applyBorder="1" applyAlignment="1">
      <alignment horizontal="center"/>
    </xf>
    <xf numFmtId="0" fontId="38" fillId="0" borderId="0" xfId="0" applyFont="1" applyAlignment="1">
      <alignment horizontal="center"/>
    </xf>
    <xf numFmtId="164" fontId="19" fillId="24" borderId="17" xfId="0" applyNumberFormat="1" applyFont="1" applyFill="1" applyBorder="1" applyAlignment="1">
      <alignment horizontal="center"/>
    </xf>
    <xf numFmtId="0" fontId="39" fillId="0" borderId="23" xfId="0" applyFont="1" applyBorder="1" applyAlignment="1">
      <alignment horizontal="center"/>
    </xf>
    <xf numFmtId="0" fontId="39" fillId="0" borderId="24" xfId="0" applyFont="1" applyBorder="1" applyAlignment="1">
      <alignment horizontal="center"/>
    </xf>
    <xf numFmtId="0" fontId="39" fillId="0" borderId="25" xfId="0" applyFont="1" applyBorder="1" applyAlignment="1">
      <alignment horizontal="center"/>
    </xf>
    <xf numFmtId="0" fontId="39" fillId="0" borderId="17" xfId="0" applyFont="1" applyBorder="1" applyAlignment="1">
      <alignment horizontal="center"/>
    </xf>
    <xf numFmtId="0" fontId="40" fillId="0" borderId="13" xfId="0" applyFont="1" applyBorder="1" applyAlignment="1">
      <alignment horizontal="center"/>
    </xf>
    <xf numFmtId="0" fontId="39" fillId="26" borderId="17" xfId="0" applyFont="1" applyFill="1" applyBorder="1" applyAlignment="1">
      <alignment horizontal="center"/>
    </xf>
    <xf numFmtId="0" fontId="40" fillId="15" borderId="13" xfId="0" applyFont="1" applyFill="1" applyBorder="1" applyAlignment="1">
      <alignment horizontal="center"/>
    </xf>
    <xf numFmtId="0" fontId="39" fillId="0" borderId="46" xfId="0" applyFont="1" applyBorder="1" applyAlignment="1">
      <alignment horizontal="center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3" fillId="0" borderId="0" xfId="0" applyFont="1"/>
    <xf numFmtId="0" fontId="44" fillId="0" borderId="0" xfId="0" applyFont="1"/>
    <xf numFmtId="0" fontId="18" fillId="0" borderId="0" xfId="0" applyFont="1" applyAlignment="1">
      <alignment horizontal="center"/>
    </xf>
    <xf numFmtId="0" fontId="19" fillId="0" borderId="13" xfId="0" applyFont="1" applyBorder="1" applyAlignment="1">
      <alignment vertical="center"/>
    </xf>
    <xf numFmtId="0" fontId="45" fillId="0" borderId="0" xfId="0" applyFont="1"/>
    <xf numFmtId="0" fontId="46" fillId="0" borderId="0" xfId="0" applyFont="1"/>
    <xf numFmtId="0" fontId="19" fillId="24" borderId="13" xfId="0" applyFont="1" applyFill="1" applyBorder="1" applyAlignment="1">
      <alignment vertical="top" wrapText="1"/>
    </xf>
    <xf numFmtId="0" fontId="19" fillId="24" borderId="13" xfId="0" applyFont="1" applyFill="1" applyBorder="1" applyAlignment="1">
      <alignment vertical="center"/>
    </xf>
    <xf numFmtId="0" fontId="19" fillId="17" borderId="13" xfId="0" applyFont="1" applyFill="1" applyBorder="1" applyAlignment="1">
      <alignment vertical="center"/>
    </xf>
    <xf numFmtId="0" fontId="4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9" fillId="17" borderId="13" xfId="0" applyFont="1" applyFill="1" applyBorder="1"/>
    <xf numFmtId="1" fontId="19" fillId="16" borderId="17" xfId="0" applyNumberFormat="1" applyFont="1" applyFill="1" applyBorder="1" applyAlignment="1">
      <alignment horizontal="center"/>
    </xf>
    <xf numFmtId="0" fontId="17" fillId="0" borderId="17" xfId="0" applyFont="1" applyBorder="1" applyAlignment="1">
      <alignment vertical="center"/>
    </xf>
    <xf numFmtId="0" fontId="18" fillId="0" borderId="13" xfId="0" applyFont="1" applyBorder="1" applyAlignment="1">
      <alignment wrapText="1"/>
    </xf>
    <xf numFmtId="0" fontId="18" fillId="0" borderId="23" xfId="0" applyFont="1" applyBorder="1" applyAlignment="1">
      <alignment horizontal="center"/>
    </xf>
    <xf numFmtId="0" fontId="19" fillId="24" borderId="17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0" fillId="26" borderId="17" xfId="0" applyFill="1" applyBorder="1" applyAlignment="1">
      <alignment horizontal="center"/>
    </xf>
    <xf numFmtId="0" fontId="15" fillId="15" borderId="13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9" fillId="0" borderId="14" xfId="0" applyFont="1" applyBorder="1" applyAlignment="1">
      <alignment vertical="center"/>
    </xf>
    <xf numFmtId="0" fontId="19" fillId="0" borderId="53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9" fillId="24" borderId="18" xfId="0" applyFont="1" applyFill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7" fillId="0" borderId="35" xfId="0" applyFont="1" applyBorder="1"/>
    <xf numFmtId="0" fontId="18" fillId="0" borderId="50" xfId="0" applyFont="1" applyBorder="1" applyAlignment="1">
      <alignment horizontal="center"/>
    </xf>
    <xf numFmtId="0" fontId="18" fillId="0" borderId="51" xfId="0" applyFont="1" applyBorder="1" applyAlignment="1">
      <alignment horizontal="center"/>
    </xf>
    <xf numFmtId="164" fontId="18" fillId="0" borderId="16" xfId="0" applyNumberFormat="1" applyFont="1" applyBorder="1" applyAlignment="1">
      <alignment horizontal="center"/>
    </xf>
    <xf numFmtId="0" fontId="18" fillId="0" borderId="49" xfId="0" applyFont="1" applyBorder="1" applyAlignment="1">
      <alignment horizontal="center"/>
    </xf>
    <xf numFmtId="1" fontId="15" fillId="0" borderId="60" xfId="0" applyNumberFormat="1" applyFont="1" applyBorder="1" applyAlignment="1">
      <alignment horizontal="center"/>
    </xf>
    <xf numFmtId="0" fontId="17" fillId="0" borderId="0" xfId="0" applyFont="1"/>
    <xf numFmtId="0" fontId="18" fillId="0" borderId="0" xfId="0" applyFont="1" applyAlignment="1">
      <alignment wrapText="1"/>
    </xf>
    <xf numFmtId="0" fontId="0" fillId="0" borderId="0" xfId="0" applyAlignment="1">
      <alignment horizontal="center"/>
    </xf>
    <xf numFmtId="0" fontId="31" fillId="0" borderId="0" xfId="0" applyFont="1" applyAlignment="1">
      <alignment horizontal="center"/>
    </xf>
    <xf numFmtId="0" fontId="17" fillId="0" borderId="12" xfId="0" applyFont="1" applyBorder="1" applyAlignment="1">
      <alignment horizontal="center" vertical="center"/>
    </xf>
    <xf numFmtId="0" fontId="0" fillId="0" borderId="30" xfId="0" applyBorder="1"/>
    <xf numFmtId="0" fontId="0" fillId="0" borderId="12" xfId="0" applyBorder="1"/>
    <xf numFmtId="0" fontId="18" fillId="0" borderId="40" xfId="0" applyFont="1" applyBorder="1" applyAlignment="1">
      <alignment vertical="center"/>
    </xf>
    <xf numFmtId="0" fontId="19" fillId="0" borderId="61" xfId="0" applyFont="1" applyBorder="1" applyAlignment="1">
      <alignment horizontal="center"/>
    </xf>
    <xf numFmtId="0" fontId="17" fillId="0" borderId="13" xfId="0" applyFont="1" applyBorder="1" applyAlignment="1">
      <alignment horizontal="center" vertical="center"/>
    </xf>
    <xf numFmtId="0" fontId="0" fillId="0" borderId="23" xfId="0" applyBorder="1"/>
    <xf numFmtId="0" fontId="0" fillId="0" borderId="13" xfId="0" applyBorder="1"/>
    <xf numFmtId="0" fontId="18" fillId="0" borderId="54" xfId="0" applyFont="1" applyBorder="1" applyAlignment="1">
      <alignment vertical="center"/>
    </xf>
    <xf numFmtId="1" fontId="19" fillId="0" borderId="63" xfId="0" applyNumberFormat="1" applyFont="1" applyBorder="1" applyAlignment="1">
      <alignment horizontal="center"/>
    </xf>
    <xf numFmtId="1" fontId="19" fillId="0" borderId="64" xfId="0" applyNumberFormat="1" applyFont="1" applyBorder="1" applyAlignment="1">
      <alignment horizontal="center"/>
    </xf>
    <xf numFmtId="1" fontId="19" fillId="0" borderId="65" xfId="0" applyNumberFormat="1" applyFont="1" applyBorder="1" applyAlignment="1">
      <alignment horizontal="center"/>
    </xf>
    <xf numFmtId="0" fontId="18" fillId="0" borderId="54" xfId="0" applyFont="1" applyBorder="1" applyAlignment="1">
      <alignment horizontal="center"/>
    </xf>
    <xf numFmtId="0" fontId="18" fillId="0" borderId="38" xfId="0" applyFont="1" applyBorder="1" applyAlignment="1">
      <alignment wrapText="1"/>
    </xf>
    <xf numFmtId="0" fontId="49" fillId="0" borderId="0" xfId="0" applyFont="1"/>
    <xf numFmtId="0" fontId="50" fillId="0" borderId="0" xfId="0" applyFont="1" applyAlignment="1">
      <alignment vertical="center" wrapText="1"/>
    </xf>
    <xf numFmtId="0" fontId="51" fillId="0" borderId="14" xfId="0" applyFont="1" applyBorder="1" applyAlignment="1">
      <alignment horizontal="center" vertical="center" wrapText="1"/>
    </xf>
    <xf numFmtId="0" fontId="52" fillId="0" borderId="0" xfId="0" applyFont="1"/>
    <xf numFmtId="0" fontId="53" fillId="0" borderId="0" xfId="0" applyFont="1"/>
    <xf numFmtId="0" fontId="34" fillId="15" borderId="16" xfId="0" applyFont="1" applyFill="1" applyBorder="1" applyAlignment="1">
      <alignment horizontal="center" vertical="center" textRotation="90"/>
    </xf>
    <xf numFmtId="0" fontId="34" fillId="0" borderId="35" xfId="0" applyFont="1" applyBorder="1" applyAlignment="1">
      <alignment horizontal="center" vertical="center" textRotation="90"/>
    </xf>
    <xf numFmtId="0" fontId="34" fillId="0" borderId="38" xfId="0" applyFont="1" applyBorder="1" applyAlignment="1">
      <alignment horizontal="center" vertical="center" textRotation="90"/>
    </xf>
    <xf numFmtId="0" fontId="34" fillId="0" borderId="25" xfId="0" applyFont="1" applyBorder="1" applyAlignment="1">
      <alignment horizontal="center"/>
    </xf>
    <xf numFmtId="0" fontId="53" fillId="0" borderId="23" xfId="0" applyFont="1" applyBorder="1" applyAlignment="1">
      <alignment horizontal="center"/>
    </xf>
    <xf numFmtId="0" fontId="53" fillId="0" borderId="24" xfId="0" applyFont="1" applyBorder="1" applyAlignment="1">
      <alignment horizontal="center"/>
    </xf>
    <xf numFmtId="0" fontId="53" fillId="0" borderId="25" xfId="0" applyFont="1" applyBorder="1" applyAlignment="1">
      <alignment horizontal="center"/>
    </xf>
    <xf numFmtId="0" fontId="34" fillId="15" borderId="13" xfId="0" applyFont="1" applyFill="1" applyBorder="1" applyAlignment="1">
      <alignment horizontal="center"/>
    </xf>
    <xf numFmtId="0" fontId="34" fillId="0" borderId="13" xfId="0" applyFont="1" applyBorder="1" applyAlignment="1">
      <alignment horizontal="center"/>
    </xf>
    <xf numFmtId="0" fontId="53" fillId="0" borderId="13" xfId="0" applyFont="1" applyBorder="1" applyAlignment="1">
      <alignment horizontal="center" vertical="center"/>
    </xf>
    <xf numFmtId="1" fontId="53" fillId="0" borderId="23" xfId="0" applyNumberFormat="1" applyFont="1" applyBorder="1" applyAlignment="1">
      <alignment horizontal="center"/>
    </xf>
    <xf numFmtId="1" fontId="53" fillId="0" borderId="24" xfId="0" applyNumberFormat="1" applyFont="1" applyBorder="1" applyAlignment="1">
      <alignment horizontal="center"/>
    </xf>
    <xf numFmtId="1" fontId="53" fillId="0" borderId="25" xfId="0" applyNumberFormat="1" applyFont="1" applyBorder="1" applyAlignment="1">
      <alignment horizontal="center"/>
    </xf>
    <xf numFmtId="0" fontId="53" fillId="0" borderId="0" xfId="0" applyFont="1" applyAlignment="1">
      <alignment horizontal="center"/>
    </xf>
    <xf numFmtId="0" fontId="55" fillId="0" borderId="0" xfId="0" applyFont="1"/>
    <xf numFmtId="0" fontId="54" fillId="12" borderId="21" xfId="0" applyFont="1" applyFill="1" applyBorder="1" applyAlignment="1">
      <alignment horizontal="center" vertical="center" textRotation="90"/>
    </xf>
    <xf numFmtId="0" fontId="54" fillId="0" borderId="16" xfId="0" applyFont="1" applyBorder="1" applyAlignment="1">
      <alignment horizontal="center" vertical="center" textRotation="90"/>
    </xf>
    <xf numFmtId="0" fontId="54" fillId="0" borderId="16" xfId="0" applyFont="1" applyBorder="1" applyAlignment="1">
      <alignment horizontal="center" vertical="center" textRotation="90" wrapText="1"/>
    </xf>
    <xf numFmtId="0" fontId="54" fillId="0" borderId="0" xfId="0" applyFont="1" applyAlignment="1">
      <alignment horizontal="center"/>
    </xf>
    <xf numFmtId="0" fontId="54" fillId="0" borderId="0" xfId="0" applyFont="1"/>
    <xf numFmtId="0" fontId="56" fillId="0" borderId="0" xfId="0" applyFont="1" applyAlignment="1">
      <alignment vertical="center" wrapText="1"/>
    </xf>
    <xf numFmtId="0" fontId="56" fillId="0" borderId="0" xfId="0" applyFont="1"/>
    <xf numFmtId="0" fontId="57" fillId="0" borderId="0" xfId="0" applyFont="1"/>
    <xf numFmtId="0" fontId="18" fillId="0" borderId="45" xfId="0" applyFont="1" applyBorder="1" applyAlignment="1">
      <alignment horizontal="left" vertical="center" wrapText="1"/>
    </xf>
    <xf numFmtId="0" fontId="19" fillId="0" borderId="45" xfId="0" applyFont="1" applyBorder="1" applyAlignment="1">
      <alignment horizontal="left" vertical="center" wrapText="1"/>
    </xf>
    <xf numFmtId="0" fontId="18" fillId="15" borderId="21" xfId="0" applyFont="1" applyFill="1" applyBorder="1" applyAlignment="1">
      <alignment horizontal="center" vertical="center" textRotation="90"/>
    </xf>
    <xf numFmtId="0" fontId="59" fillId="0" borderId="53" xfId="0" applyFont="1" applyBorder="1" applyAlignment="1">
      <alignment horizontal="center"/>
    </xf>
    <xf numFmtId="0" fontId="59" fillId="0" borderId="36" xfId="0" applyFont="1" applyBorder="1" applyAlignment="1">
      <alignment horizontal="center"/>
    </xf>
    <xf numFmtId="1" fontId="18" fillId="24" borderId="12" xfId="0" applyNumberFormat="1" applyFont="1" applyFill="1" applyBorder="1" applyAlignment="1">
      <alignment horizontal="center"/>
    </xf>
    <xf numFmtId="0" fontId="19" fillId="0" borderId="54" xfId="0" applyFont="1" applyBorder="1" applyAlignment="1">
      <alignment horizontal="center"/>
    </xf>
    <xf numFmtId="1" fontId="18" fillId="24" borderId="13" xfId="0" applyNumberFormat="1" applyFont="1" applyFill="1" applyBorder="1" applyAlignment="1">
      <alignment horizontal="center"/>
    </xf>
    <xf numFmtId="0" fontId="19" fillId="0" borderId="23" xfId="0" applyFont="1" applyBorder="1" applyAlignment="1">
      <alignment horizontal="left" vertical="center" wrapText="1"/>
    </xf>
    <xf numFmtId="0" fontId="19" fillId="0" borderId="23" xfId="0" applyFont="1" applyBorder="1"/>
    <xf numFmtId="0" fontId="19" fillId="0" borderId="54" xfId="0" applyFont="1" applyBorder="1"/>
    <xf numFmtId="0" fontId="19" fillId="0" borderId="64" xfId="0" applyFont="1" applyBorder="1" applyAlignment="1">
      <alignment horizontal="left" vertical="center" wrapText="1"/>
    </xf>
    <xf numFmtId="0" fontId="19" fillId="0" borderId="55" xfId="0" applyFont="1" applyBorder="1" applyAlignment="1">
      <alignment horizontal="center"/>
    </xf>
    <xf numFmtId="0" fontId="19" fillId="0" borderId="65" xfId="0" applyFont="1" applyBorder="1" applyAlignment="1">
      <alignment horizontal="center"/>
    </xf>
    <xf numFmtId="0" fontId="19" fillId="0" borderId="74" xfId="0" applyFont="1" applyBorder="1" applyAlignment="1">
      <alignment horizontal="center"/>
    </xf>
    <xf numFmtId="0" fontId="19" fillId="0" borderId="64" xfId="0" applyFont="1" applyBorder="1" applyAlignment="1">
      <alignment horizontal="center"/>
    </xf>
    <xf numFmtId="0" fontId="25" fillId="0" borderId="54" xfId="0" applyFont="1" applyBorder="1" applyAlignment="1">
      <alignment horizontal="center"/>
    </xf>
    <xf numFmtId="0" fontId="61" fillId="0" borderId="0" xfId="0" applyFont="1"/>
    <xf numFmtId="0" fontId="19" fillId="0" borderId="28" xfId="0" applyFont="1" applyBorder="1" applyAlignment="1">
      <alignment horizontal="center"/>
    </xf>
    <xf numFmtId="0" fontId="19" fillId="0" borderId="26" xfId="0" applyFont="1" applyBorder="1" applyAlignment="1">
      <alignment vertical="center" wrapText="1"/>
    </xf>
    <xf numFmtId="0" fontId="19" fillId="0" borderId="34" xfId="0" applyFont="1" applyBorder="1" applyAlignment="1">
      <alignment horizontal="center"/>
    </xf>
    <xf numFmtId="0" fontId="18" fillId="0" borderId="68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62" fillId="0" borderId="0" xfId="0" applyFont="1"/>
    <xf numFmtId="0" fontId="19" fillId="0" borderId="16" xfId="0" applyFont="1" applyBorder="1"/>
    <xf numFmtId="1" fontId="18" fillId="13" borderId="16" xfId="0" applyNumberFormat="1" applyFont="1" applyFill="1" applyBorder="1" applyAlignment="1">
      <alignment horizontal="center"/>
    </xf>
    <xf numFmtId="0" fontId="63" fillId="0" borderId="0" xfId="0" applyFont="1"/>
    <xf numFmtId="0" fontId="57" fillId="0" borderId="0" xfId="0" applyFont="1" applyAlignment="1">
      <alignment horizontal="center"/>
    </xf>
    <xf numFmtId="0" fontId="18" fillId="0" borderId="16" xfId="0" applyFont="1" applyBorder="1" applyAlignment="1">
      <alignment horizontal="left" vertical="center" wrapText="1"/>
    </xf>
    <xf numFmtId="0" fontId="21" fillId="0" borderId="16" xfId="0" applyFont="1" applyBorder="1" applyAlignment="1">
      <alignment wrapText="1"/>
    </xf>
    <xf numFmtId="0" fontId="64" fillId="0" borderId="0" xfId="0" applyFont="1" applyAlignment="1">
      <alignment horizontal="left" vertical="center" wrapText="1"/>
    </xf>
    <xf numFmtId="0" fontId="58" fillId="0" borderId="0" xfId="0" applyFont="1" applyAlignment="1">
      <alignment horizontal="left" vertical="center" wrapText="1"/>
    </xf>
    <xf numFmtId="0" fontId="18" fillId="0" borderId="35" xfId="0" applyFont="1" applyBorder="1" applyAlignment="1">
      <alignment horizontal="center" vertical="center" textRotation="90"/>
    </xf>
    <xf numFmtId="0" fontId="18" fillId="0" borderId="52" xfId="0" applyFont="1" applyBorder="1" applyAlignment="1">
      <alignment horizontal="center" vertical="center" textRotation="90"/>
    </xf>
    <xf numFmtId="0" fontId="18" fillId="0" borderId="51" xfId="0" applyFont="1" applyBorder="1" applyAlignment="1">
      <alignment horizontal="center" vertical="center" textRotation="90"/>
    </xf>
    <xf numFmtId="0" fontId="18" fillId="12" borderId="45" xfId="0" applyFont="1" applyFill="1" applyBorder="1" applyAlignment="1">
      <alignment horizontal="center" vertical="center" textRotation="90"/>
    </xf>
    <xf numFmtId="0" fontId="18" fillId="0" borderId="45" xfId="0" applyFont="1" applyBorder="1" applyAlignment="1">
      <alignment horizontal="center" vertical="center" textRotation="90"/>
    </xf>
    <xf numFmtId="0" fontId="18" fillId="0" borderId="38" xfId="0" applyFont="1" applyBorder="1" applyAlignment="1">
      <alignment horizontal="center" vertical="center" textRotation="90" wrapText="1"/>
    </xf>
    <xf numFmtId="0" fontId="19" fillId="0" borderId="12" xfId="0" applyFont="1" applyBorder="1" applyAlignment="1">
      <alignment vertical="center"/>
    </xf>
    <xf numFmtId="0" fontId="19" fillId="0" borderId="28" xfId="0" applyFont="1" applyBorder="1"/>
    <xf numFmtId="0" fontId="18" fillId="0" borderId="0" xfId="0" applyFont="1"/>
    <xf numFmtId="1" fontId="18" fillId="0" borderId="0" xfId="0" applyNumberFormat="1" applyFont="1" applyAlignment="1">
      <alignment horizontal="center"/>
    </xf>
    <xf numFmtId="0" fontId="65" fillId="0" borderId="0" xfId="0" applyFont="1"/>
    <xf numFmtId="0" fontId="66" fillId="0" borderId="0" xfId="0" applyFont="1" applyAlignment="1">
      <alignment horizontal="left" vertical="center" wrapText="1"/>
    </xf>
    <xf numFmtId="0" fontId="67" fillId="0" borderId="0" xfId="0" applyFont="1" applyAlignment="1">
      <alignment horizontal="left" vertical="center" wrapText="1"/>
    </xf>
    <xf numFmtId="0" fontId="19" fillId="0" borderId="40" xfId="0" applyFont="1" applyBorder="1" applyAlignment="1">
      <alignment vertical="center"/>
    </xf>
    <xf numFmtId="0" fontId="19" fillId="0" borderId="71" xfId="0" applyFont="1" applyBorder="1" applyAlignment="1">
      <alignment horizontal="center"/>
    </xf>
    <xf numFmtId="0" fontId="19" fillId="0" borderId="54" xfId="0" applyFont="1" applyBorder="1" applyAlignment="1">
      <alignment vertical="center"/>
    </xf>
    <xf numFmtId="1" fontId="19" fillId="0" borderId="62" xfId="0" applyNumberFormat="1" applyFont="1" applyBorder="1" applyAlignment="1">
      <alignment horizontal="center"/>
    </xf>
    <xf numFmtId="0" fontId="19" fillId="0" borderId="62" xfId="0" applyFont="1" applyBorder="1" applyAlignment="1">
      <alignment horizontal="center"/>
    </xf>
    <xf numFmtId="0" fontId="0" fillId="0" borderId="62" xfId="0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17" borderId="13" xfId="0" applyFont="1" applyFill="1" applyBorder="1" applyAlignment="1">
      <alignment horizontal="center" vertical="center" wrapText="1"/>
    </xf>
    <xf numFmtId="0" fontId="17" fillId="0" borderId="30" xfId="0" applyFont="1" applyBorder="1" applyAlignment="1">
      <alignment horizontal="center"/>
    </xf>
    <xf numFmtId="0" fontId="17" fillId="0" borderId="22" xfId="0" applyFont="1" applyBorder="1" applyAlignment="1">
      <alignment horizontal="center"/>
    </xf>
    <xf numFmtId="0" fontId="17" fillId="0" borderId="33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1" fontId="17" fillId="0" borderId="23" xfId="0" applyNumberFormat="1" applyFont="1" applyBorder="1" applyAlignment="1">
      <alignment horizontal="center"/>
    </xf>
    <xf numFmtId="1" fontId="17" fillId="0" borderId="24" xfId="0" applyNumberFormat="1" applyFont="1" applyBorder="1" applyAlignment="1">
      <alignment horizontal="center"/>
    </xf>
    <xf numFmtId="1" fontId="17" fillId="0" borderId="25" xfId="0" applyNumberFormat="1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7" fillId="0" borderId="34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6" fillId="0" borderId="16" xfId="0" applyFont="1" applyBorder="1" applyAlignment="1">
      <alignment wrapText="1"/>
    </xf>
    <xf numFmtId="0" fontId="16" fillId="0" borderId="28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8" fillId="17" borderId="75" xfId="0" applyFont="1" applyFill="1" applyBorder="1" applyAlignment="1">
      <alignment horizontal="left" vertical="center" wrapText="1"/>
    </xf>
    <xf numFmtId="0" fontId="18" fillId="0" borderId="45" xfId="0" applyFont="1" applyBorder="1" applyAlignment="1">
      <alignment horizontal="center"/>
    </xf>
    <xf numFmtId="0" fontId="16" fillId="0" borderId="35" xfId="0" applyFont="1" applyBorder="1" applyAlignment="1">
      <alignment horizontal="center"/>
    </xf>
    <xf numFmtId="0" fontId="27" fillId="0" borderId="8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 wrapText="1"/>
    </xf>
    <xf numFmtId="0" fontId="21" fillId="0" borderId="20" xfId="0" applyFont="1" applyBorder="1" applyAlignment="1">
      <alignment wrapText="1"/>
    </xf>
    <xf numFmtId="0" fontId="27" fillId="0" borderId="0" xfId="0" applyFont="1" applyAlignment="1">
      <alignment horizontal="center" vertical="center" wrapText="1"/>
    </xf>
    <xf numFmtId="0" fontId="18" fillId="0" borderId="45" xfId="0" applyFont="1" applyBorder="1" applyAlignment="1">
      <alignment horizontal="center" vertical="center" textRotation="90" wrapText="1"/>
    </xf>
    <xf numFmtId="0" fontId="18" fillId="0" borderId="50" xfId="0" applyFont="1" applyBorder="1" applyAlignment="1">
      <alignment horizontal="center" vertical="center" textRotation="90"/>
    </xf>
    <xf numFmtId="0" fontId="29" fillId="18" borderId="39" xfId="0" applyFont="1" applyFill="1" applyBorder="1" applyAlignment="1">
      <alignment horizontal="center" vertical="center"/>
    </xf>
    <xf numFmtId="0" fontId="19" fillId="16" borderId="12" xfId="0" applyFont="1" applyFill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16" borderId="21" xfId="0" applyFont="1" applyFill="1" applyBorder="1" applyAlignment="1">
      <alignment horizontal="center"/>
    </xf>
    <xf numFmtId="0" fontId="19" fillId="0" borderId="72" xfId="0" applyFont="1" applyBorder="1" applyAlignment="1">
      <alignment horizontal="center"/>
    </xf>
    <xf numFmtId="0" fontId="29" fillId="18" borderId="13" xfId="0" applyFont="1" applyFill="1" applyBorder="1" applyAlignment="1">
      <alignment horizontal="center" vertical="center"/>
    </xf>
    <xf numFmtId="1" fontId="19" fillId="16" borderId="13" xfId="0" applyNumberFormat="1" applyFont="1" applyFill="1" applyBorder="1" applyAlignment="1">
      <alignment horizontal="center"/>
    </xf>
    <xf numFmtId="0" fontId="19" fillId="0" borderId="77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58" xfId="0" applyFont="1" applyBorder="1" applyAlignment="1">
      <alignment horizontal="center"/>
    </xf>
    <xf numFmtId="1" fontId="25" fillId="0" borderId="32" xfId="0" applyNumberFormat="1" applyFont="1" applyBorder="1" applyAlignment="1">
      <alignment horizontal="center"/>
    </xf>
    <xf numFmtId="0" fontId="25" fillId="0" borderId="77" xfId="0" applyFont="1" applyBorder="1" applyAlignment="1">
      <alignment horizontal="center"/>
    </xf>
    <xf numFmtId="0" fontId="18" fillId="15" borderId="32" xfId="0" applyFont="1" applyFill="1" applyBorder="1" applyAlignment="1">
      <alignment horizontal="center"/>
    </xf>
    <xf numFmtId="1" fontId="19" fillId="16" borderId="57" xfId="0" applyNumberFormat="1" applyFont="1" applyFill="1" applyBorder="1" applyAlignment="1">
      <alignment horizontal="center"/>
    </xf>
    <xf numFmtId="0" fontId="25" fillId="0" borderId="46" xfId="0" applyFont="1" applyBorder="1" applyAlignment="1">
      <alignment horizontal="center"/>
    </xf>
    <xf numFmtId="0" fontId="29" fillId="19" borderId="13" xfId="0" applyFont="1" applyFill="1" applyBorder="1" applyAlignment="1">
      <alignment horizontal="center" vertical="center"/>
    </xf>
    <xf numFmtId="1" fontId="19" fillId="16" borderId="32" xfId="0" applyNumberFormat="1" applyFont="1" applyFill="1" applyBorder="1" applyAlignment="1">
      <alignment horizontal="center"/>
    </xf>
    <xf numFmtId="0" fontId="19" fillId="0" borderId="46" xfId="0" applyFont="1" applyBorder="1" applyAlignment="1">
      <alignment horizontal="left" vertical="center"/>
    </xf>
    <xf numFmtId="0" fontId="29" fillId="21" borderId="13" xfId="0" applyFont="1" applyFill="1" applyBorder="1" applyAlignment="1">
      <alignment horizontal="center" vertical="center"/>
    </xf>
    <xf numFmtId="1" fontId="25" fillId="0" borderId="13" xfId="0" applyNumberFormat="1" applyFont="1" applyBorder="1" applyAlignment="1">
      <alignment horizontal="center"/>
    </xf>
    <xf numFmtId="0" fontId="29" fillId="33" borderId="13" xfId="0" applyFont="1" applyFill="1" applyBorder="1" applyAlignment="1">
      <alignment horizontal="center" vertical="center"/>
    </xf>
    <xf numFmtId="0" fontId="19" fillId="0" borderId="82" xfId="0" applyFont="1" applyBorder="1" applyAlignment="1">
      <alignment horizontal="center"/>
    </xf>
    <xf numFmtId="0" fontId="25" fillId="0" borderId="32" xfId="0" applyFont="1" applyBorder="1" applyAlignment="1">
      <alignment horizontal="center"/>
    </xf>
    <xf numFmtId="0" fontId="18" fillId="15" borderId="57" xfId="0" applyFont="1" applyFill="1" applyBorder="1" applyAlignment="1">
      <alignment horizontal="center"/>
    </xf>
    <xf numFmtId="0" fontId="25" fillId="0" borderId="82" xfId="0" applyFont="1" applyBorder="1" applyAlignment="1">
      <alignment horizontal="center"/>
    </xf>
    <xf numFmtId="0" fontId="19" fillId="16" borderId="57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0" fontId="19" fillId="0" borderId="46" xfId="0" applyFont="1" applyBorder="1" applyAlignment="1">
      <alignment vertical="center" wrapText="1"/>
    </xf>
    <xf numFmtId="0" fontId="18" fillId="0" borderId="56" xfId="0" applyFont="1" applyBorder="1" applyAlignment="1">
      <alignment horizontal="center"/>
    </xf>
    <xf numFmtId="0" fontId="19" fillId="0" borderId="32" xfId="0" applyFont="1" applyBorder="1" applyAlignment="1">
      <alignment horizontal="center"/>
    </xf>
    <xf numFmtId="0" fontId="18" fillId="0" borderId="57" xfId="0" applyFont="1" applyBorder="1" applyAlignment="1">
      <alignment horizontal="center"/>
    </xf>
    <xf numFmtId="0" fontId="19" fillId="16" borderId="32" xfId="0" applyFont="1" applyFill="1" applyBorder="1" applyAlignment="1">
      <alignment horizontal="center"/>
    </xf>
    <xf numFmtId="0" fontId="18" fillId="15" borderId="57" xfId="0" applyFont="1" applyFill="1" applyBorder="1" applyAlignment="1">
      <alignment horizontal="center" vertical="center"/>
    </xf>
    <xf numFmtId="1" fontId="18" fillId="16" borderId="32" xfId="0" applyNumberFormat="1" applyFont="1" applyFill="1" applyBorder="1" applyAlignment="1">
      <alignment horizontal="center"/>
    </xf>
    <xf numFmtId="0" fontId="18" fillId="0" borderId="52" xfId="0" applyFont="1" applyBorder="1" applyAlignment="1">
      <alignment horizontal="center"/>
    </xf>
    <xf numFmtId="0" fontId="21" fillId="0" borderId="21" xfId="0" applyFont="1" applyBorder="1" applyAlignment="1">
      <alignment wrapText="1"/>
    </xf>
    <xf numFmtId="0" fontId="19" fillId="0" borderId="11" xfId="0" applyFont="1" applyBorder="1"/>
    <xf numFmtId="0" fontId="17" fillId="0" borderId="13" xfId="0" applyFont="1" applyBorder="1" applyAlignment="1">
      <alignment vertical="center"/>
    </xf>
    <xf numFmtId="0" fontId="17" fillId="0" borderId="32" xfId="0" applyFont="1" applyBorder="1" applyAlignment="1">
      <alignment vertical="center"/>
    </xf>
    <xf numFmtId="0" fontId="19" fillId="0" borderId="40" xfId="0" applyFont="1" applyBorder="1"/>
    <xf numFmtId="0" fontId="20" fillId="0" borderId="54" xfId="0" applyFont="1" applyBorder="1"/>
    <xf numFmtId="0" fontId="31" fillId="0" borderId="72" xfId="0" applyFont="1" applyBorder="1" applyAlignment="1">
      <alignment vertical="center" wrapText="1"/>
    </xf>
    <xf numFmtId="0" fontId="21" fillId="0" borderId="38" xfId="0" applyFont="1" applyBorder="1" applyAlignment="1">
      <alignment wrapText="1"/>
    </xf>
    <xf numFmtId="0" fontId="18" fillId="0" borderId="24" xfId="0" applyFont="1" applyBorder="1" applyAlignment="1">
      <alignment horizontal="center" vertical="center"/>
    </xf>
    <xf numFmtId="0" fontId="18" fillId="34" borderId="75" xfId="0" applyFont="1" applyFill="1" applyBorder="1" applyAlignment="1">
      <alignment horizontal="left" vertical="center" wrapText="1"/>
    </xf>
    <xf numFmtId="0" fontId="18" fillId="34" borderId="39" xfId="0" applyFont="1" applyFill="1" applyBorder="1" applyAlignment="1">
      <alignment horizontal="center" vertical="center" wrapText="1"/>
    </xf>
    <xf numFmtId="0" fontId="18" fillId="34" borderId="17" xfId="0" applyFont="1" applyFill="1" applyBorder="1" applyAlignment="1">
      <alignment horizontal="left" vertical="center" wrapText="1"/>
    </xf>
    <xf numFmtId="0" fontId="18" fillId="34" borderId="13" xfId="0" applyFont="1" applyFill="1" applyBorder="1" applyAlignment="1">
      <alignment horizontal="center" vertical="center" wrapText="1"/>
    </xf>
    <xf numFmtId="1" fontId="18" fillId="24" borderId="40" xfId="0" applyNumberFormat="1" applyFont="1" applyFill="1" applyBorder="1" applyAlignment="1">
      <alignment horizontal="center"/>
    </xf>
    <xf numFmtId="1" fontId="18" fillId="24" borderId="54" xfId="0" applyNumberFormat="1" applyFont="1" applyFill="1" applyBorder="1" applyAlignment="1">
      <alignment horizontal="center"/>
    </xf>
    <xf numFmtId="0" fontId="39" fillId="0" borderId="62" xfId="0" applyFont="1" applyBorder="1" applyAlignment="1">
      <alignment horizontal="center"/>
    </xf>
    <xf numFmtId="0" fontId="39" fillId="0" borderId="63" xfId="0" applyFont="1" applyBorder="1" applyAlignment="1">
      <alignment horizontal="center"/>
    </xf>
    <xf numFmtId="0" fontId="19" fillId="0" borderId="63" xfId="0" applyFont="1" applyBorder="1" applyAlignment="1">
      <alignment horizontal="center"/>
    </xf>
    <xf numFmtId="0" fontId="0" fillId="0" borderId="63" xfId="0" applyBorder="1"/>
    <xf numFmtId="0" fontId="19" fillId="0" borderId="69" xfId="0" applyFont="1" applyBorder="1" applyAlignment="1">
      <alignment horizontal="center"/>
    </xf>
    <xf numFmtId="0" fontId="19" fillId="0" borderId="70" xfId="0" applyFont="1" applyBorder="1" applyAlignment="1">
      <alignment horizontal="center"/>
    </xf>
    <xf numFmtId="1" fontId="18" fillId="24" borderId="59" xfId="0" applyNumberFormat="1" applyFont="1" applyFill="1" applyBorder="1" applyAlignment="1">
      <alignment horizontal="center"/>
    </xf>
    <xf numFmtId="1" fontId="18" fillId="24" borderId="44" xfId="0" applyNumberFormat="1" applyFont="1" applyFill="1" applyBorder="1" applyAlignment="1">
      <alignment horizontal="center"/>
    </xf>
    <xf numFmtId="0" fontId="18" fillId="0" borderId="16" xfId="0" applyFont="1" applyBorder="1" applyAlignment="1">
      <alignment horizontal="right" wrapText="1"/>
    </xf>
    <xf numFmtId="0" fontId="18" fillId="0" borderId="60" xfId="0" applyFont="1" applyBorder="1" applyAlignment="1">
      <alignment horizontal="center"/>
    </xf>
    <xf numFmtId="1" fontId="18" fillId="0" borderId="50" xfId="0" applyNumberFormat="1" applyFont="1" applyBorder="1" applyAlignment="1">
      <alignment horizontal="center"/>
    </xf>
    <xf numFmtId="0" fontId="17" fillId="25" borderId="15" xfId="0" applyFont="1" applyFill="1" applyBorder="1" applyAlignment="1">
      <alignment vertical="center"/>
    </xf>
    <xf numFmtId="0" fontId="17" fillId="25" borderId="17" xfId="0" applyFont="1" applyFill="1" applyBorder="1" applyAlignment="1">
      <alignment vertical="center"/>
    </xf>
    <xf numFmtId="0" fontId="17" fillId="24" borderId="17" xfId="0" applyFont="1" applyFill="1" applyBorder="1" applyAlignment="1">
      <alignment vertical="center"/>
    </xf>
    <xf numFmtId="0" fontId="17" fillId="17" borderId="17" xfId="0" applyFont="1" applyFill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19" fillId="0" borderId="14" xfId="0" applyFont="1" applyBorder="1" applyAlignment="1">
      <alignment vertical="center" wrapText="1"/>
    </xf>
    <xf numFmtId="0" fontId="57" fillId="0" borderId="21" xfId="0" applyFont="1" applyBorder="1" applyAlignment="1">
      <alignment wrapText="1"/>
    </xf>
    <xf numFmtId="0" fontId="18" fillId="0" borderId="13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left" vertical="center" wrapText="1"/>
    </xf>
    <xf numFmtId="0" fontId="19" fillId="0" borderId="12" xfId="0" applyFont="1" applyBorder="1" applyAlignment="1">
      <alignment wrapText="1"/>
    </xf>
    <xf numFmtId="0" fontId="68" fillId="0" borderId="14" xfId="0" applyFont="1" applyBorder="1" applyAlignment="1">
      <alignment vertical="center"/>
    </xf>
    <xf numFmtId="0" fontId="19" fillId="0" borderId="14" xfId="0" applyFont="1" applyBorder="1"/>
    <xf numFmtId="0" fontId="19" fillId="0" borderId="14" xfId="0" applyFont="1" applyBorder="1" applyAlignment="1">
      <alignment horizontal="center"/>
    </xf>
    <xf numFmtId="0" fontId="18" fillId="0" borderId="28" xfId="0" applyFont="1" applyBorder="1" applyAlignment="1">
      <alignment vertical="center"/>
    </xf>
    <xf numFmtId="0" fontId="69" fillId="0" borderId="0" xfId="0" applyFont="1" applyAlignment="1">
      <alignment vertical="center" wrapText="1"/>
    </xf>
    <xf numFmtId="0" fontId="18" fillId="35" borderId="13" xfId="0" applyFont="1" applyFill="1" applyBorder="1" applyAlignment="1">
      <alignment horizontal="center" vertical="center" wrapText="1"/>
    </xf>
    <xf numFmtId="0" fontId="19" fillId="17" borderId="22" xfId="0" applyFont="1" applyFill="1" applyBorder="1" applyAlignment="1">
      <alignment horizontal="left" vertical="center" wrapText="1"/>
    </xf>
    <xf numFmtId="0" fontId="18" fillId="17" borderId="22" xfId="0" applyFont="1" applyFill="1" applyBorder="1" applyAlignment="1">
      <alignment horizontal="center" vertical="center" textRotation="90"/>
    </xf>
    <xf numFmtId="0" fontId="19" fillId="17" borderId="22" xfId="0" applyFont="1" applyFill="1" applyBorder="1" applyAlignment="1">
      <alignment horizontal="center" vertical="center"/>
    </xf>
    <xf numFmtId="0" fontId="18" fillId="17" borderId="33" xfId="0" applyFont="1" applyFill="1" applyBorder="1" applyAlignment="1">
      <alignment horizontal="center" vertical="center" textRotation="90"/>
    </xf>
    <xf numFmtId="0" fontId="19" fillId="17" borderId="12" xfId="0" applyFont="1" applyFill="1" applyBorder="1" applyAlignment="1">
      <alignment horizontal="center" vertical="center"/>
    </xf>
    <xf numFmtId="0" fontId="18" fillId="17" borderId="47" xfId="0" applyFont="1" applyFill="1" applyBorder="1" applyAlignment="1">
      <alignment horizontal="center" vertical="center"/>
    </xf>
    <xf numFmtId="0" fontId="18" fillId="17" borderId="12" xfId="0" applyFont="1" applyFill="1" applyBorder="1" applyAlignment="1">
      <alignment horizontal="center" vertical="center" wrapText="1"/>
    </xf>
    <xf numFmtId="0" fontId="18" fillId="17" borderId="30" xfId="0" applyFont="1" applyFill="1" applyBorder="1" applyAlignment="1">
      <alignment horizontal="center" vertical="center" textRotation="90"/>
    </xf>
    <xf numFmtId="0" fontId="18" fillId="17" borderId="15" xfId="0" applyFont="1" applyFill="1" applyBorder="1" applyAlignment="1">
      <alignment horizontal="center" vertical="center" textRotation="90"/>
    </xf>
    <xf numFmtId="0" fontId="18" fillId="17" borderId="12" xfId="0" applyFont="1" applyFill="1" applyBorder="1" applyAlignment="1">
      <alignment horizontal="center" vertical="center" textRotation="90"/>
    </xf>
    <xf numFmtId="0" fontId="18" fillId="17" borderId="15" xfId="0" applyFont="1" applyFill="1" applyBorder="1" applyAlignment="1">
      <alignment horizontal="center" vertical="center" textRotation="90" wrapText="1"/>
    </xf>
    <xf numFmtId="0" fontId="18" fillId="17" borderId="12" xfId="0" applyFont="1" applyFill="1" applyBorder="1" applyAlignment="1">
      <alignment wrapText="1"/>
    </xf>
    <xf numFmtId="0" fontId="18" fillId="17" borderId="40" xfId="0" applyFont="1" applyFill="1" applyBorder="1" applyAlignment="1">
      <alignment horizontal="center" vertical="center" textRotation="90" wrapText="1"/>
    </xf>
    <xf numFmtId="0" fontId="19" fillId="17" borderId="46" xfId="0" applyFont="1" applyFill="1" applyBorder="1"/>
    <xf numFmtId="0" fontId="18" fillId="17" borderId="24" xfId="0" applyFont="1" applyFill="1" applyBorder="1" applyAlignment="1">
      <alignment horizontal="center" vertical="center" textRotation="90"/>
    </xf>
    <xf numFmtId="0" fontId="19" fillId="17" borderId="24" xfId="0" applyFont="1" applyFill="1" applyBorder="1" applyAlignment="1">
      <alignment horizontal="center" vertical="center"/>
    </xf>
    <xf numFmtId="0" fontId="18" fillId="17" borderId="25" xfId="0" applyFont="1" applyFill="1" applyBorder="1" applyAlignment="1">
      <alignment horizontal="center" vertical="center" textRotation="90"/>
    </xf>
    <xf numFmtId="0" fontId="19" fillId="17" borderId="13" xfId="0" applyFont="1" applyFill="1" applyBorder="1" applyAlignment="1">
      <alignment horizontal="center" vertical="center"/>
    </xf>
    <xf numFmtId="0" fontId="18" fillId="17" borderId="46" xfId="0" applyFont="1" applyFill="1" applyBorder="1" applyAlignment="1">
      <alignment horizontal="center" vertical="center"/>
    </xf>
    <xf numFmtId="0" fontId="18" fillId="17" borderId="23" xfId="0" applyFont="1" applyFill="1" applyBorder="1" applyAlignment="1">
      <alignment horizontal="center" vertical="center" textRotation="90"/>
    </xf>
    <xf numFmtId="0" fontId="18" fillId="17" borderId="17" xfId="0" applyFont="1" applyFill="1" applyBorder="1" applyAlignment="1">
      <alignment horizontal="center" vertical="center" textRotation="90"/>
    </xf>
    <xf numFmtId="0" fontId="18" fillId="17" borderId="13" xfId="0" applyFont="1" applyFill="1" applyBorder="1" applyAlignment="1">
      <alignment horizontal="center" vertical="center" textRotation="90"/>
    </xf>
    <xf numFmtId="0" fontId="18" fillId="17" borderId="17" xfId="0" applyFont="1" applyFill="1" applyBorder="1" applyAlignment="1">
      <alignment horizontal="center" vertical="center" textRotation="90" wrapText="1"/>
    </xf>
    <xf numFmtId="0" fontId="18" fillId="17" borderId="13" xfId="0" applyFont="1" applyFill="1" applyBorder="1" applyAlignment="1">
      <alignment wrapText="1"/>
    </xf>
    <xf numFmtId="0" fontId="18" fillId="17" borderId="54" xfId="0" applyFont="1" applyFill="1" applyBorder="1" applyAlignment="1">
      <alignment horizontal="center" vertical="center" textRotation="90" wrapText="1"/>
    </xf>
    <xf numFmtId="0" fontId="18" fillId="17" borderId="41" xfId="0" applyFont="1" applyFill="1" applyBorder="1" applyAlignment="1">
      <alignment horizontal="center" vertical="center" textRotation="90"/>
    </xf>
    <xf numFmtId="0" fontId="19" fillId="17" borderId="41" xfId="0" applyFont="1" applyFill="1" applyBorder="1" applyAlignment="1">
      <alignment horizontal="center" vertical="center"/>
    </xf>
    <xf numFmtId="0" fontId="18" fillId="17" borderId="42" xfId="0" applyFont="1" applyFill="1" applyBorder="1" applyAlignment="1">
      <alignment horizontal="center" vertical="center" textRotation="90"/>
    </xf>
    <xf numFmtId="0" fontId="19" fillId="17" borderId="32" xfId="0" applyFont="1" applyFill="1" applyBorder="1" applyAlignment="1">
      <alignment horizontal="center" vertical="center"/>
    </xf>
    <xf numFmtId="0" fontId="18" fillId="17" borderId="0" xfId="0" applyFont="1" applyFill="1" applyAlignment="1">
      <alignment horizontal="center" vertical="center"/>
    </xf>
    <xf numFmtId="0" fontId="23" fillId="17" borderId="32" xfId="0" applyFont="1" applyFill="1" applyBorder="1" applyAlignment="1">
      <alignment horizontal="center" vertical="center" wrapText="1"/>
    </xf>
    <xf numFmtId="0" fontId="18" fillId="17" borderId="48" xfId="0" applyFont="1" applyFill="1" applyBorder="1" applyAlignment="1">
      <alignment horizontal="center" vertical="center" textRotation="90"/>
    </xf>
    <xf numFmtId="0" fontId="18" fillId="17" borderId="11" xfId="0" applyFont="1" applyFill="1" applyBorder="1" applyAlignment="1">
      <alignment horizontal="center" vertical="center"/>
    </xf>
    <xf numFmtId="0" fontId="18" fillId="17" borderId="32" xfId="0" applyFont="1" applyFill="1" applyBorder="1" applyAlignment="1">
      <alignment horizontal="center" vertical="center"/>
    </xf>
    <xf numFmtId="0" fontId="18" fillId="17" borderId="11" xfId="0" applyFont="1" applyFill="1" applyBorder="1" applyAlignment="1">
      <alignment horizontal="center" vertical="center" wrapText="1"/>
    </xf>
    <xf numFmtId="0" fontId="18" fillId="17" borderId="32" xfId="0" applyFont="1" applyFill="1" applyBorder="1" applyAlignment="1">
      <alignment horizontal="center" wrapText="1"/>
    </xf>
    <xf numFmtId="0" fontId="18" fillId="17" borderId="82" xfId="0" applyFont="1" applyFill="1" applyBorder="1" applyAlignment="1">
      <alignment horizontal="center" vertical="center" wrapText="1"/>
    </xf>
    <xf numFmtId="0" fontId="19" fillId="17" borderId="35" xfId="0" applyFont="1" applyFill="1" applyBorder="1"/>
    <xf numFmtId="0" fontId="18" fillId="17" borderId="50" xfId="0" applyFont="1" applyFill="1" applyBorder="1" applyAlignment="1">
      <alignment horizontal="center" vertical="center" textRotation="90"/>
    </xf>
    <xf numFmtId="0" fontId="18" fillId="17" borderId="51" xfId="0" applyFont="1" applyFill="1" applyBorder="1" applyAlignment="1">
      <alignment horizontal="center" vertical="center" textRotation="90"/>
    </xf>
    <xf numFmtId="0" fontId="18" fillId="17" borderId="45" xfId="0" applyFont="1" applyFill="1" applyBorder="1" applyAlignment="1">
      <alignment horizontal="center" vertical="center"/>
    </xf>
    <xf numFmtId="0" fontId="18" fillId="17" borderId="16" xfId="0" applyFont="1" applyFill="1" applyBorder="1" applyAlignment="1">
      <alignment horizontal="center" vertical="center" textRotation="90" wrapText="1"/>
    </xf>
    <xf numFmtId="0" fontId="18" fillId="17" borderId="49" xfId="0" applyFont="1" applyFill="1" applyBorder="1" applyAlignment="1">
      <alignment horizontal="center" vertical="center" textRotation="90"/>
    </xf>
    <xf numFmtId="0" fontId="18" fillId="17" borderId="35" xfId="0" applyFont="1" applyFill="1" applyBorder="1" applyAlignment="1">
      <alignment horizontal="center" vertical="center" textRotation="90" wrapText="1"/>
    </xf>
    <xf numFmtId="0" fontId="18" fillId="17" borderId="16" xfId="0" applyFont="1" applyFill="1" applyBorder="1" applyAlignment="1">
      <alignment horizontal="center" wrapText="1"/>
    </xf>
    <xf numFmtId="1" fontId="18" fillId="14" borderId="21" xfId="0" applyNumberFormat="1" applyFont="1" applyFill="1" applyBorder="1" applyAlignment="1">
      <alignment horizontal="center"/>
    </xf>
    <xf numFmtId="0" fontId="57" fillId="0" borderId="28" xfId="0" applyFont="1" applyBorder="1" applyAlignment="1">
      <alignment horizontal="center"/>
    </xf>
    <xf numFmtId="0" fontId="56" fillId="0" borderId="72" xfId="0" applyFont="1" applyBorder="1" applyAlignment="1">
      <alignment vertical="center" wrapText="1"/>
    </xf>
    <xf numFmtId="0" fontId="19" fillId="0" borderId="82" xfId="0" applyFont="1" applyBorder="1"/>
    <xf numFmtId="0" fontId="18" fillId="35" borderId="13" xfId="0" applyFont="1" applyFill="1" applyBorder="1" applyAlignment="1">
      <alignment horizontal="left" vertical="center" wrapText="1"/>
    </xf>
    <xf numFmtId="0" fontId="18" fillId="17" borderId="61" xfId="0" applyFont="1" applyFill="1" applyBorder="1" applyAlignment="1">
      <alignment horizontal="center" vertical="center" textRotation="90"/>
    </xf>
    <xf numFmtId="0" fontId="18" fillId="17" borderId="63" xfId="0" applyFont="1" applyFill="1" applyBorder="1" applyAlignment="1">
      <alignment horizontal="center" vertical="center" textRotation="90"/>
    </xf>
    <xf numFmtId="0" fontId="18" fillId="17" borderId="79" xfId="0" applyFont="1" applyFill="1" applyBorder="1" applyAlignment="1">
      <alignment horizontal="center" vertical="center" textRotation="90"/>
    </xf>
    <xf numFmtId="0" fontId="19" fillId="17" borderId="79" xfId="0" applyFont="1" applyFill="1" applyBorder="1" applyAlignment="1">
      <alignment horizontal="center" vertical="center"/>
    </xf>
    <xf numFmtId="0" fontId="18" fillId="17" borderId="81" xfId="0" applyFont="1" applyFill="1" applyBorder="1" applyAlignment="1">
      <alignment horizontal="center" vertical="center" textRotation="90"/>
    </xf>
    <xf numFmtId="0" fontId="19" fillId="17" borderId="30" xfId="0" applyFont="1" applyFill="1" applyBorder="1" applyAlignment="1">
      <alignment horizontal="left" vertical="center" wrapText="1"/>
    </xf>
    <xf numFmtId="0" fontId="19" fillId="17" borderId="23" xfId="0" applyFont="1" applyFill="1" applyBorder="1" applyAlignment="1">
      <alignment horizontal="left" vertical="center" wrapText="1"/>
    </xf>
    <xf numFmtId="0" fontId="19" fillId="17" borderId="12" xfId="0" applyFont="1" applyFill="1" applyBorder="1" applyAlignment="1">
      <alignment horizontal="center" vertical="center" wrapText="1"/>
    </xf>
    <xf numFmtId="0" fontId="19" fillId="17" borderId="57" xfId="0" applyFont="1" applyFill="1" applyBorder="1" applyAlignment="1">
      <alignment horizontal="center" vertical="center" wrapText="1"/>
    </xf>
    <xf numFmtId="0" fontId="19" fillId="17" borderId="14" xfId="0" applyFont="1" applyFill="1" applyBorder="1" applyAlignment="1">
      <alignment horizontal="center" vertical="center" wrapText="1"/>
    </xf>
    <xf numFmtId="0" fontId="19" fillId="17" borderId="26" xfId="0" applyFont="1" applyFill="1" applyBorder="1" applyAlignment="1">
      <alignment horizontal="left" vertical="center" wrapText="1"/>
    </xf>
    <xf numFmtId="0" fontId="19" fillId="17" borderId="19" xfId="0" applyFont="1" applyFill="1" applyBorder="1"/>
    <xf numFmtId="0" fontId="19" fillId="0" borderId="30" xfId="0" applyFont="1" applyBorder="1" applyAlignment="1">
      <alignment horizontal="left" vertical="center" wrapText="1"/>
    </xf>
    <xf numFmtId="0" fontId="19" fillId="0" borderId="22" xfId="0" applyFont="1" applyBorder="1" applyAlignment="1">
      <alignment vertical="center"/>
    </xf>
    <xf numFmtId="0" fontId="19" fillId="0" borderId="40" xfId="0" applyFont="1" applyBorder="1" applyAlignment="1">
      <alignment horizontal="center"/>
    </xf>
    <xf numFmtId="1" fontId="18" fillId="0" borderId="12" xfId="0" applyNumberFormat="1" applyFont="1" applyBorder="1" applyAlignment="1">
      <alignment horizontal="center"/>
    </xf>
    <xf numFmtId="0" fontId="19" fillId="0" borderId="23" xfId="0" applyFont="1" applyBorder="1" applyAlignment="1">
      <alignment vertical="center"/>
    </xf>
    <xf numFmtId="0" fontId="19" fillId="0" borderId="24" xfId="0" applyFont="1" applyBorder="1"/>
    <xf numFmtId="0" fontId="18" fillId="0" borderId="39" xfId="0" applyFont="1" applyBorder="1" applyAlignment="1">
      <alignment horizontal="center"/>
    </xf>
    <xf numFmtId="0" fontId="19" fillId="0" borderId="75" xfId="0" applyFont="1" applyBorder="1" applyAlignment="1">
      <alignment horizontal="center"/>
    </xf>
    <xf numFmtId="0" fontId="19" fillId="0" borderId="73" xfId="0" applyFont="1" applyBorder="1" applyAlignment="1">
      <alignment horizontal="center"/>
    </xf>
    <xf numFmtId="1" fontId="18" fillId="0" borderId="39" xfId="0" applyNumberFormat="1" applyFont="1" applyBorder="1" applyAlignment="1">
      <alignment horizontal="center"/>
    </xf>
    <xf numFmtId="0" fontId="19" fillId="0" borderId="23" xfId="0" applyFont="1" applyBorder="1" applyAlignment="1">
      <alignment vertical="center" wrapText="1"/>
    </xf>
    <xf numFmtId="0" fontId="19" fillId="0" borderId="24" xfId="0" applyFont="1" applyBorder="1" applyAlignment="1">
      <alignment vertical="center"/>
    </xf>
    <xf numFmtId="0" fontId="19" fillId="0" borderId="36" xfId="0" applyFont="1" applyBorder="1" applyAlignment="1">
      <alignment vertical="center"/>
    </xf>
    <xf numFmtId="0" fontId="19" fillId="0" borderId="25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8" fillId="0" borderId="14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/>
    </xf>
    <xf numFmtId="1" fontId="18" fillId="0" borderId="14" xfId="0" applyNumberFormat="1" applyFont="1" applyBorder="1" applyAlignment="1">
      <alignment horizontal="center"/>
    </xf>
    <xf numFmtId="0" fontId="19" fillId="0" borderId="56" xfId="0" applyFont="1" applyBorder="1" applyAlignment="1">
      <alignment horizontal="center"/>
    </xf>
    <xf numFmtId="0" fontId="18" fillId="0" borderId="60" xfId="0" applyFont="1" applyBorder="1" applyAlignment="1">
      <alignment wrapText="1"/>
    </xf>
    <xf numFmtId="0" fontId="18" fillId="0" borderId="75" xfId="0" applyFont="1" applyBorder="1" applyAlignment="1">
      <alignment horizontal="left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right" vertical="center" wrapText="1"/>
    </xf>
    <xf numFmtId="0" fontId="57" fillId="0" borderId="16" xfId="0" applyFont="1" applyBorder="1" applyAlignment="1">
      <alignment horizontal="center" vertical="center" wrapText="1"/>
    </xf>
    <xf numFmtId="0" fontId="18" fillId="14" borderId="75" xfId="0" applyFont="1" applyFill="1" applyBorder="1" applyAlignment="1">
      <alignment horizontal="right" vertical="center" wrapText="1"/>
    </xf>
    <xf numFmtId="0" fontId="18" fillId="14" borderId="39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right" vertical="center" wrapText="1"/>
    </xf>
    <xf numFmtId="0" fontId="18" fillId="14" borderId="17" xfId="0" applyFont="1" applyFill="1" applyBorder="1" applyAlignment="1">
      <alignment horizontal="right" vertical="center" wrapText="1"/>
    </xf>
    <xf numFmtId="0" fontId="18" fillId="14" borderId="13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right" vertical="center" wrapText="1"/>
    </xf>
    <xf numFmtId="0" fontId="18" fillId="0" borderId="0" xfId="0" applyFont="1" applyAlignment="1">
      <alignment horizontal="center" vertical="center"/>
    </xf>
    <xf numFmtId="0" fontId="18" fillId="0" borderId="19" xfId="0" applyFont="1" applyBorder="1" applyAlignment="1">
      <alignment horizontal="right" vertical="center" wrapText="1"/>
    </xf>
    <xf numFmtId="0" fontId="31" fillId="0" borderId="19" xfId="0" applyFont="1" applyBorder="1" applyAlignment="1">
      <alignment vertical="center" wrapText="1"/>
    </xf>
    <xf numFmtId="0" fontId="18" fillId="0" borderId="45" xfId="0" applyFont="1" applyBorder="1" applyAlignment="1">
      <alignment horizontal="center" vertical="center" wrapText="1"/>
    </xf>
    <xf numFmtId="0" fontId="0" fillId="0" borderId="19" xfId="0" applyBorder="1"/>
    <xf numFmtId="0" fontId="21" fillId="0" borderId="40" xfId="0" applyFont="1" applyBorder="1" applyAlignment="1">
      <alignment horizontal="center" wrapText="1"/>
    </xf>
    <xf numFmtId="0" fontId="16" fillId="0" borderId="7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/>
    </xf>
    <xf numFmtId="0" fontId="17" fillId="0" borderId="57" xfId="0" applyFont="1" applyBorder="1" applyAlignment="1">
      <alignment horizontal="center"/>
    </xf>
    <xf numFmtId="0" fontId="16" fillId="0" borderId="28" xfId="0" applyFont="1" applyBorder="1" applyAlignment="1">
      <alignment vertical="center"/>
    </xf>
    <xf numFmtId="0" fontId="16" fillId="0" borderId="52" xfId="0" applyFont="1" applyBorder="1" applyAlignment="1">
      <alignment horizontal="center"/>
    </xf>
    <xf numFmtId="0" fontId="16" fillId="0" borderId="50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51" xfId="0" applyFont="1" applyBorder="1" applyAlignment="1">
      <alignment horizontal="center"/>
    </xf>
    <xf numFmtId="0" fontId="16" fillId="0" borderId="60" xfId="0" applyFont="1" applyBorder="1" applyAlignment="1">
      <alignment horizontal="center"/>
    </xf>
    <xf numFmtId="0" fontId="0" fillId="25" borderId="18" xfId="0" applyFill="1" applyBorder="1" applyAlignment="1">
      <alignment wrapText="1"/>
    </xf>
    <xf numFmtId="0" fontId="0" fillId="25" borderId="14" xfId="0" applyFill="1" applyBorder="1"/>
    <xf numFmtId="0" fontId="19" fillId="0" borderId="25" xfId="0" applyFont="1" applyBorder="1" applyAlignment="1">
      <alignment vertical="center" wrapText="1"/>
    </xf>
    <xf numFmtId="0" fontId="19" fillId="0" borderId="65" xfId="0" applyFont="1" applyBorder="1" applyAlignment="1">
      <alignment vertical="center"/>
    </xf>
    <xf numFmtId="0" fontId="19" fillId="0" borderId="34" xfId="0" applyFont="1" applyBorder="1" applyAlignment="1">
      <alignment vertical="center" wrapText="1"/>
    </xf>
    <xf numFmtId="0" fontId="19" fillId="0" borderId="62" xfId="0" applyFont="1" applyBorder="1" applyAlignment="1">
      <alignment vertical="center" wrapText="1"/>
    </xf>
    <xf numFmtId="0" fontId="19" fillId="25" borderId="37" xfId="0" applyFont="1" applyFill="1" applyBorder="1" applyAlignment="1">
      <alignment vertical="center" wrapText="1"/>
    </xf>
    <xf numFmtId="0" fontId="19" fillId="25" borderId="36" xfId="0" applyFont="1" applyFill="1" applyBorder="1" applyAlignment="1">
      <alignment vertical="center"/>
    </xf>
    <xf numFmtId="0" fontId="29" fillId="0" borderId="57" xfId="0" applyFont="1" applyBorder="1" applyAlignment="1">
      <alignment horizontal="center" vertical="center"/>
    </xf>
    <xf numFmtId="0" fontId="19" fillId="0" borderId="58" xfId="0" applyFont="1" applyBorder="1" applyAlignment="1">
      <alignment vertical="center" wrapText="1"/>
    </xf>
    <xf numFmtId="0" fontId="19" fillId="0" borderId="57" xfId="0" applyFont="1" applyBorder="1"/>
    <xf numFmtId="0" fontId="18" fillId="0" borderId="57" xfId="0" applyFont="1" applyBorder="1" applyAlignment="1">
      <alignment horizontal="center" vertical="center"/>
    </xf>
    <xf numFmtId="0" fontId="71" fillId="21" borderId="24" xfId="0" applyFont="1" applyFill="1" applyBorder="1" applyAlignment="1">
      <alignment horizontal="center" vertical="center" wrapText="1"/>
    </xf>
    <xf numFmtId="0" fontId="18" fillId="0" borderId="71" xfId="0" applyFont="1" applyBorder="1" applyAlignment="1">
      <alignment horizontal="center"/>
    </xf>
    <xf numFmtId="1" fontId="18" fillId="0" borderId="62" xfId="0" applyNumberFormat="1" applyFont="1" applyBorder="1" applyAlignment="1">
      <alignment horizontal="center"/>
    </xf>
    <xf numFmtId="0" fontId="18" fillId="0" borderId="62" xfId="0" applyFont="1" applyBorder="1" applyAlignment="1">
      <alignment horizontal="center"/>
    </xf>
    <xf numFmtId="0" fontId="19" fillId="0" borderId="77" xfId="0" applyFont="1" applyBorder="1"/>
    <xf numFmtId="0" fontId="19" fillId="0" borderId="37" xfId="0" applyFont="1" applyBorder="1"/>
    <xf numFmtId="0" fontId="18" fillId="0" borderId="69" xfId="0" applyFont="1" applyBorder="1" applyAlignment="1">
      <alignment horizontal="center"/>
    </xf>
    <xf numFmtId="0" fontId="19" fillId="0" borderId="57" xfId="0" applyFont="1" applyBorder="1" applyAlignment="1">
      <alignment horizontal="center"/>
    </xf>
    <xf numFmtId="0" fontId="53" fillId="0" borderId="0" xfId="0" applyFont="1" applyAlignment="1">
      <alignment vertical="center"/>
    </xf>
    <xf numFmtId="0" fontId="34" fillId="0" borderId="60" xfId="0" applyFont="1" applyBorder="1" applyAlignment="1">
      <alignment horizontal="center"/>
    </xf>
    <xf numFmtId="0" fontId="34" fillId="0" borderId="20" xfId="0" applyFont="1" applyBorder="1" applyAlignment="1">
      <alignment horizontal="center" vertical="center" textRotation="90"/>
    </xf>
    <xf numFmtId="0" fontId="34" fillId="0" borderId="21" xfId="0" applyFont="1" applyBorder="1" applyAlignment="1">
      <alignment horizontal="center" vertical="center" textRotation="90"/>
    </xf>
    <xf numFmtId="0" fontId="34" fillId="0" borderId="10" xfId="0" applyFont="1" applyBorder="1" applyAlignment="1">
      <alignment horizontal="center" vertical="center" textRotation="90"/>
    </xf>
    <xf numFmtId="0" fontId="34" fillId="16" borderId="35" xfId="0" applyFont="1" applyFill="1" applyBorder="1" applyAlignment="1">
      <alignment horizontal="center" vertical="center" textRotation="90"/>
    </xf>
    <xf numFmtId="0" fontId="34" fillId="0" borderId="38" xfId="0" applyFont="1" applyBorder="1" applyAlignment="1">
      <alignment horizontal="center" vertical="center" textRotation="90" wrapText="1"/>
    </xf>
    <xf numFmtId="0" fontId="34" fillId="0" borderId="16" xfId="0" applyFont="1" applyBorder="1" applyAlignment="1">
      <alignment horizontal="center" vertical="center" textRotation="90"/>
    </xf>
    <xf numFmtId="0" fontId="34" fillId="0" borderId="53" xfId="0" applyFont="1" applyBorder="1" applyAlignment="1">
      <alignment horizontal="center"/>
    </xf>
    <xf numFmtId="0" fontId="34" fillId="0" borderId="36" xfId="0" applyFont="1" applyBorder="1" applyAlignment="1">
      <alignment horizontal="center"/>
    </xf>
    <xf numFmtId="0" fontId="53" fillId="17" borderId="10" xfId="0" applyFont="1" applyFill="1" applyBorder="1"/>
    <xf numFmtId="0" fontId="34" fillId="17" borderId="45" xfId="0" applyFont="1" applyFill="1" applyBorder="1" applyAlignment="1">
      <alignment vertical="center"/>
    </xf>
    <xf numFmtId="0" fontId="34" fillId="17" borderId="38" xfId="0" applyFont="1" applyFill="1" applyBorder="1" applyAlignment="1">
      <alignment vertical="center"/>
    </xf>
    <xf numFmtId="0" fontId="53" fillId="17" borderId="12" xfId="0" applyFont="1" applyFill="1" applyBorder="1" applyAlignment="1">
      <alignment horizontal="center" vertical="center" wrapText="1"/>
    </xf>
    <xf numFmtId="0" fontId="53" fillId="17" borderId="64" xfId="21" applyFont="1" applyFill="1" applyBorder="1" applyAlignment="1">
      <alignment vertical="center"/>
    </xf>
    <xf numFmtId="0" fontId="53" fillId="17" borderId="0" xfId="0" applyFont="1" applyFill="1"/>
    <xf numFmtId="0" fontId="53" fillId="17" borderId="66" xfId="0" applyFont="1" applyFill="1" applyBorder="1" applyAlignment="1">
      <alignment horizontal="center" vertical="center" wrapText="1"/>
    </xf>
    <xf numFmtId="0" fontId="53" fillId="17" borderId="55" xfId="0" applyFont="1" applyFill="1" applyBorder="1" applyAlignment="1">
      <alignment horizontal="center" vertical="center" wrapText="1"/>
    </xf>
    <xf numFmtId="0" fontId="72" fillId="17" borderId="83" xfId="0" applyFont="1" applyFill="1" applyBorder="1" applyAlignment="1">
      <alignment horizontal="center" vertical="center" wrapText="1"/>
    </xf>
    <xf numFmtId="0" fontId="34" fillId="17" borderId="73" xfId="0" applyFont="1" applyFill="1" applyBorder="1" applyAlignment="1">
      <alignment horizontal="center" vertical="center" wrapText="1"/>
    </xf>
    <xf numFmtId="0" fontId="34" fillId="17" borderId="12" xfId="0" applyFont="1" applyFill="1" applyBorder="1" applyAlignment="1">
      <alignment horizontal="center" vertical="center" wrapText="1"/>
    </xf>
    <xf numFmtId="0" fontId="34" fillId="17" borderId="39" xfId="0" applyFont="1" applyFill="1" applyBorder="1" applyAlignment="1">
      <alignment horizontal="center" vertical="center" wrapText="1"/>
    </xf>
    <xf numFmtId="0" fontId="53" fillId="17" borderId="64" xfId="0" applyFont="1" applyFill="1" applyBorder="1"/>
    <xf numFmtId="0" fontId="53" fillId="17" borderId="55" xfId="0" applyFont="1" applyFill="1" applyBorder="1"/>
    <xf numFmtId="0" fontId="53" fillId="17" borderId="65" xfId="0" applyFont="1" applyFill="1" applyBorder="1"/>
    <xf numFmtId="0" fontId="53" fillId="17" borderId="66" xfId="0" applyFont="1" applyFill="1" applyBorder="1"/>
    <xf numFmtId="0" fontId="53" fillId="17" borderId="83" xfId="0" applyFont="1" applyFill="1" applyBorder="1"/>
    <xf numFmtId="0" fontId="53" fillId="17" borderId="73" xfId="0" applyFont="1" applyFill="1" applyBorder="1"/>
    <xf numFmtId="0" fontId="34" fillId="17" borderId="15" xfId="0" applyFont="1" applyFill="1" applyBorder="1" applyAlignment="1">
      <alignment horizontal="center" vertical="center" wrapText="1"/>
    </xf>
    <xf numFmtId="0" fontId="53" fillId="17" borderId="13" xfId="0" applyFont="1" applyFill="1" applyBorder="1" applyAlignment="1">
      <alignment horizontal="center" vertical="center" wrapText="1"/>
    </xf>
    <xf numFmtId="0" fontId="53" fillId="17" borderId="23" xfId="21" applyFont="1" applyFill="1" applyBorder="1" applyAlignment="1">
      <alignment vertical="center"/>
    </xf>
    <xf numFmtId="0" fontId="53" fillId="17" borderId="25" xfId="0" applyFont="1" applyFill="1" applyBorder="1"/>
    <xf numFmtId="0" fontId="53" fillId="17" borderId="62" xfId="0" applyFont="1" applyFill="1" applyBorder="1" applyAlignment="1">
      <alignment horizontal="center" vertical="center" wrapText="1"/>
    </xf>
    <xf numFmtId="0" fontId="53" fillId="17" borderId="24" xfId="0" applyFont="1" applyFill="1" applyBorder="1" applyAlignment="1">
      <alignment horizontal="center" vertical="center" wrapText="1"/>
    </xf>
    <xf numFmtId="0" fontId="72" fillId="17" borderId="63" xfId="0" applyFont="1" applyFill="1" applyBorder="1" applyAlignment="1">
      <alignment horizontal="center" vertical="center" wrapText="1"/>
    </xf>
    <xf numFmtId="0" fontId="34" fillId="17" borderId="46" xfId="0" applyFont="1" applyFill="1" applyBorder="1" applyAlignment="1">
      <alignment horizontal="center" vertical="center" wrapText="1"/>
    </xf>
    <xf numFmtId="0" fontId="34" fillId="17" borderId="13" xfId="0" applyFont="1" applyFill="1" applyBorder="1" applyAlignment="1">
      <alignment horizontal="center" vertical="center" wrapText="1"/>
    </xf>
    <xf numFmtId="0" fontId="53" fillId="17" borderId="23" xfId="0" applyFont="1" applyFill="1" applyBorder="1"/>
    <xf numFmtId="0" fontId="53" fillId="17" borderId="24" xfId="0" applyFont="1" applyFill="1" applyBorder="1"/>
    <xf numFmtId="0" fontId="53" fillId="17" borderId="62" xfId="0" applyFont="1" applyFill="1" applyBorder="1"/>
    <xf numFmtId="0" fontId="53" fillId="17" borderId="63" xfId="0" applyFont="1" applyFill="1" applyBorder="1"/>
    <xf numFmtId="0" fontId="53" fillId="17" borderId="46" xfId="0" applyFont="1" applyFill="1" applyBorder="1"/>
    <xf numFmtId="0" fontId="34" fillId="17" borderId="17" xfId="0" applyFont="1" applyFill="1" applyBorder="1" applyAlignment="1">
      <alignment horizontal="center" vertical="center" wrapText="1"/>
    </xf>
    <xf numFmtId="0" fontId="53" fillId="17" borderId="28" xfId="0" applyFont="1" applyFill="1" applyBorder="1" applyAlignment="1">
      <alignment horizontal="center" vertical="center" wrapText="1"/>
    </xf>
    <xf numFmtId="0" fontId="53" fillId="17" borderId="37" xfId="21" applyFont="1" applyFill="1" applyBorder="1" applyAlignment="1">
      <alignment vertical="center"/>
    </xf>
    <xf numFmtId="0" fontId="53" fillId="17" borderId="43" xfId="0" applyFont="1" applyFill="1" applyBorder="1" applyAlignment="1">
      <alignment horizontal="center" vertical="center" wrapText="1"/>
    </xf>
    <xf numFmtId="0" fontId="53" fillId="17" borderId="27" xfId="0" applyFont="1" applyFill="1" applyBorder="1" applyAlignment="1">
      <alignment horizontal="center" vertical="center" wrapText="1"/>
    </xf>
    <xf numFmtId="0" fontId="72" fillId="17" borderId="44" xfId="0" applyFont="1" applyFill="1" applyBorder="1" applyAlignment="1">
      <alignment horizontal="center" vertical="center" wrapText="1"/>
    </xf>
    <xf numFmtId="0" fontId="34" fillId="17" borderId="58" xfId="0" applyFont="1" applyFill="1" applyBorder="1" applyAlignment="1">
      <alignment horizontal="center" vertical="center" wrapText="1"/>
    </xf>
    <xf numFmtId="0" fontId="34" fillId="17" borderId="14" xfId="0" applyFont="1" applyFill="1" applyBorder="1" applyAlignment="1">
      <alignment horizontal="center" vertical="center" wrapText="1"/>
    </xf>
    <xf numFmtId="0" fontId="34" fillId="17" borderId="57" xfId="0" applyFont="1" applyFill="1" applyBorder="1" applyAlignment="1">
      <alignment horizontal="center" vertical="center" wrapText="1"/>
    </xf>
    <xf numFmtId="0" fontId="53" fillId="17" borderId="37" xfId="0" applyFont="1" applyFill="1" applyBorder="1"/>
    <xf numFmtId="0" fontId="53" fillId="17" borderId="53" xfId="0" applyFont="1" applyFill="1" applyBorder="1"/>
    <xf numFmtId="0" fontId="53" fillId="17" borderId="36" xfId="0" applyFont="1" applyFill="1" applyBorder="1"/>
    <xf numFmtId="0" fontId="53" fillId="17" borderId="43" xfId="0" applyFont="1" applyFill="1" applyBorder="1"/>
    <xf numFmtId="0" fontId="53" fillId="17" borderId="44" xfId="0" applyFont="1" applyFill="1" applyBorder="1"/>
    <xf numFmtId="0" fontId="53" fillId="17" borderId="58" xfId="0" applyFont="1" applyFill="1" applyBorder="1"/>
    <xf numFmtId="0" fontId="34" fillId="17" borderId="56" xfId="0" applyFont="1" applyFill="1" applyBorder="1" applyAlignment="1">
      <alignment horizontal="center" vertical="center" wrapText="1"/>
    </xf>
    <xf numFmtId="0" fontId="34" fillId="17" borderId="35" xfId="0" applyFont="1" applyFill="1" applyBorder="1" applyAlignment="1">
      <alignment horizontal="center" vertical="center" wrapText="1"/>
    </xf>
    <xf numFmtId="0" fontId="34" fillId="17" borderId="45" xfId="21" applyFont="1" applyFill="1" applyBorder="1" applyAlignment="1">
      <alignment vertical="center"/>
    </xf>
    <xf numFmtId="0" fontId="34" fillId="17" borderId="38" xfId="0" applyFont="1" applyFill="1" applyBorder="1" applyAlignment="1">
      <alignment horizontal="right"/>
    </xf>
    <xf numFmtId="0" fontId="53" fillId="17" borderId="52" xfId="0" applyFont="1" applyFill="1" applyBorder="1" applyAlignment="1">
      <alignment horizontal="center" vertical="center" wrapText="1"/>
    </xf>
    <xf numFmtId="0" fontId="53" fillId="17" borderId="50" xfId="0" applyFont="1" applyFill="1" applyBorder="1" applyAlignment="1">
      <alignment horizontal="center" vertical="center" wrapText="1"/>
    </xf>
    <xf numFmtId="0" fontId="72" fillId="17" borderId="51" xfId="0" applyFont="1" applyFill="1" applyBorder="1" applyAlignment="1">
      <alignment horizontal="center" vertical="center" wrapText="1"/>
    </xf>
    <xf numFmtId="0" fontId="34" fillId="14" borderId="16" xfId="0" applyFont="1" applyFill="1" applyBorder="1" applyAlignment="1">
      <alignment horizontal="center" vertical="center" wrapText="1"/>
    </xf>
    <xf numFmtId="0" fontId="34" fillId="17" borderId="16" xfId="0" applyFont="1" applyFill="1" applyBorder="1" applyAlignment="1">
      <alignment horizontal="center" vertical="center" wrapText="1"/>
    </xf>
    <xf numFmtId="0" fontId="53" fillId="17" borderId="49" xfId="0" applyFont="1" applyFill="1" applyBorder="1"/>
    <xf numFmtId="0" fontId="53" fillId="17" borderId="50" xfId="0" applyFont="1" applyFill="1" applyBorder="1"/>
    <xf numFmtId="0" fontId="53" fillId="17" borderId="51" xfId="0" applyFont="1" applyFill="1" applyBorder="1"/>
    <xf numFmtId="0" fontId="53" fillId="17" borderId="35" xfId="0" applyFont="1" applyFill="1" applyBorder="1"/>
    <xf numFmtId="0" fontId="53" fillId="17" borderId="60" xfId="0" applyFont="1" applyFill="1" applyBorder="1"/>
    <xf numFmtId="0" fontId="53" fillId="17" borderId="45" xfId="0" applyFont="1" applyFill="1" applyBorder="1"/>
    <xf numFmtId="0" fontId="34" fillId="14" borderId="38" xfId="0" applyFont="1" applyFill="1" applyBorder="1" applyAlignment="1">
      <alignment horizontal="center" vertical="center" wrapText="1"/>
    </xf>
    <xf numFmtId="0" fontId="53" fillId="0" borderId="12" xfId="0" applyFont="1" applyBorder="1" applyAlignment="1">
      <alignment horizontal="center" vertical="center"/>
    </xf>
    <xf numFmtId="0" fontId="53" fillId="0" borderId="30" xfId="0" applyFont="1" applyBorder="1" applyAlignment="1">
      <alignment vertical="center"/>
    </xf>
    <xf numFmtId="0" fontId="53" fillId="0" borderId="33" xfId="0" applyFont="1" applyBorder="1" applyAlignment="1">
      <alignment vertical="center"/>
    </xf>
    <xf numFmtId="0" fontId="53" fillId="0" borderId="71" xfId="0" applyFont="1" applyBorder="1" applyAlignment="1">
      <alignment horizontal="center"/>
    </xf>
    <xf numFmtId="0" fontId="53" fillId="0" borderId="22" xfId="0" applyFont="1" applyBorder="1" applyAlignment="1">
      <alignment horizontal="center"/>
    </xf>
    <xf numFmtId="0" fontId="34" fillId="0" borderId="22" xfId="0" applyFont="1" applyBorder="1" applyAlignment="1">
      <alignment horizontal="center"/>
    </xf>
    <xf numFmtId="0" fontId="53" fillId="0" borderId="33" xfId="0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0" fontId="34" fillId="0" borderId="12" xfId="0" applyFont="1" applyBorder="1" applyAlignment="1">
      <alignment horizontal="center"/>
    </xf>
    <xf numFmtId="0" fontId="53" fillId="0" borderId="30" xfId="0" applyFont="1" applyBorder="1" applyAlignment="1">
      <alignment horizontal="center"/>
    </xf>
    <xf numFmtId="0" fontId="34" fillId="0" borderId="33" xfId="0" applyFont="1" applyBorder="1" applyAlignment="1">
      <alignment horizontal="center"/>
    </xf>
    <xf numFmtId="0" fontId="34" fillId="16" borderId="15" xfId="0" applyFont="1" applyFill="1" applyBorder="1" applyAlignment="1">
      <alignment horizontal="center"/>
    </xf>
    <xf numFmtId="0" fontId="34" fillId="15" borderId="12" xfId="0" applyFont="1" applyFill="1" applyBorder="1" applyAlignment="1">
      <alignment horizontal="center"/>
    </xf>
    <xf numFmtId="0" fontId="34" fillId="0" borderId="40" xfId="0" applyFont="1" applyBorder="1" applyAlignment="1">
      <alignment horizontal="center"/>
    </xf>
    <xf numFmtId="1" fontId="34" fillId="26" borderId="71" xfId="0" applyNumberFormat="1" applyFont="1" applyFill="1" applyBorder="1" applyAlignment="1">
      <alignment horizontal="center"/>
    </xf>
    <xf numFmtId="0" fontId="34" fillId="29" borderId="61" xfId="0" applyFont="1" applyFill="1" applyBorder="1" applyAlignment="1">
      <alignment horizontal="center"/>
    </xf>
    <xf numFmtId="0" fontId="53" fillId="0" borderId="23" xfId="0" applyFont="1" applyBorder="1" applyAlignment="1">
      <alignment vertical="center"/>
    </xf>
    <xf numFmtId="0" fontId="53" fillId="0" borderId="25" xfId="0" applyFont="1" applyBorder="1" applyAlignment="1">
      <alignment vertical="center"/>
    </xf>
    <xf numFmtId="1" fontId="53" fillId="0" borderId="62" xfId="0" applyNumberFormat="1" applyFont="1" applyBorder="1" applyAlignment="1">
      <alignment horizontal="center"/>
    </xf>
    <xf numFmtId="1" fontId="34" fillId="0" borderId="24" xfId="0" applyNumberFormat="1" applyFont="1" applyBorder="1" applyAlignment="1">
      <alignment horizontal="center"/>
    </xf>
    <xf numFmtId="1" fontId="34" fillId="0" borderId="17" xfId="0" applyNumberFormat="1" applyFont="1" applyBorder="1" applyAlignment="1">
      <alignment horizontal="center"/>
    </xf>
    <xf numFmtId="0" fontId="34" fillId="0" borderId="17" xfId="0" applyFont="1" applyBorder="1" applyAlignment="1">
      <alignment horizontal="center"/>
    </xf>
    <xf numFmtId="1" fontId="34" fillId="0" borderId="25" xfId="0" applyNumberFormat="1" applyFont="1" applyBorder="1" applyAlignment="1">
      <alignment horizontal="center"/>
    </xf>
    <xf numFmtId="0" fontId="34" fillId="0" borderId="54" xfId="0" applyFont="1" applyBorder="1"/>
    <xf numFmtId="1" fontId="34" fillId="26" borderId="62" xfId="0" applyNumberFormat="1" applyFont="1" applyFill="1" applyBorder="1" applyAlignment="1">
      <alignment horizontal="center"/>
    </xf>
    <xf numFmtId="0" fontId="34" fillId="29" borderId="63" xfId="0" applyFont="1" applyFill="1" applyBorder="1" applyAlignment="1">
      <alignment horizontal="center"/>
    </xf>
    <xf numFmtId="0" fontId="53" fillId="0" borderId="23" xfId="0" applyFont="1" applyBorder="1" applyAlignment="1">
      <alignment vertical="center" wrapText="1"/>
    </xf>
    <xf numFmtId="0" fontId="53" fillId="0" borderId="24" xfId="0" applyFont="1" applyBorder="1" applyAlignment="1">
      <alignment vertical="center"/>
    </xf>
    <xf numFmtId="0" fontId="53" fillId="0" borderId="62" xfId="0" applyFont="1" applyBorder="1" applyAlignment="1">
      <alignment horizontal="center"/>
    </xf>
    <xf numFmtId="0" fontId="34" fillId="16" borderId="17" xfId="0" applyFont="1" applyFill="1" applyBorder="1" applyAlignment="1">
      <alignment horizontal="center"/>
    </xf>
    <xf numFmtId="1" fontId="34" fillId="16" borderId="17" xfId="0" applyNumberFormat="1" applyFont="1" applyFill="1" applyBorder="1" applyAlignment="1">
      <alignment horizontal="center"/>
    </xf>
    <xf numFmtId="0" fontId="34" fillId="0" borderId="54" xfId="0" applyFont="1" applyBorder="1" applyAlignment="1">
      <alignment horizontal="center"/>
    </xf>
    <xf numFmtId="0" fontId="53" fillId="0" borderId="23" xfId="0" applyFont="1" applyBorder="1" applyAlignment="1">
      <alignment horizontal="left" vertical="center" wrapText="1"/>
    </xf>
    <xf numFmtId="0" fontId="53" fillId="0" borderId="36" xfId="0" applyFont="1" applyBorder="1" applyAlignment="1">
      <alignment vertical="center"/>
    </xf>
    <xf numFmtId="0" fontId="34" fillId="0" borderId="24" xfId="0" applyFont="1" applyBorder="1" applyAlignment="1">
      <alignment horizontal="center" vertical="center"/>
    </xf>
    <xf numFmtId="0" fontId="53" fillId="0" borderId="24" xfId="0" applyFont="1" applyBorder="1" applyAlignment="1">
      <alignment horizontal="center" vertical="center"/>
    </xf>
    <xf numFmtId="0" fontId="53" fillId="0" borderId="25" xfId="0" applyFont="1" applyBorder="1" applyAlignment="1">
      <alignment horizontal="center" vertical="center"/>
    </xf>
    <xf numFmtId="0" fontId="53" fillId="0" borderId="70" xfId="0" applyFont="1" applyBorder="1"/>
    <xf numFmtId="0" fontId="53" fillId="0" borderId="36" xfId="0" applyFont="1" applyBorder="1" applyAlignment="1">
      <alignment vertical="center" wrapText="1"/>
    </xf>
    <xf numFmtId="0" fontId="53" fillId="0" borderId="37" xfId="0" applyFont="1" applyBorder="1" applyAlignment="1">
      <alignment vertical="center"/>
    </xf>
    <xf numFmtId="0" fontId="53" fillId="0" borderId="14" xfId="0" applyFont="1" applyBorder="1" applyAlignment="1">
      <alignment horizontal="center" vertical="center"/>
    </xf>
    <xf numFmtId="0" fontId="53" fillId="0" borderId="26" xfId="0" applyFont="1" applyBorder="1" applyAlignment="1">
      <alignment vertical="center" wrapText="1"/>
    </xf>
    <xf numFmtId="0" fontId="34" fillId="0" borderId="34" xfId="0" applyFont="1" applyBorder="1" applyAlignment="1">
      <alignment vertical="center" wrapText="1"/>
    </xf>
    <xf numFmtId="0" fontId="53" fillId="0" borderId="43" xfId="0" applyFont="1" applyBorder="1" applyAlignment="1">
      <alignment horizontal="center"/>
    </xf>
    <xf numFmtId="0" fontId="53" fillId="0" borderId="27" xfId="0" applyFont="1" applyBorder="1" applyAlignment="1">
      <alignment horizontal="center"/>
    </xf>
    <xf numFmtId="0" fontId="34" fillId="0" borderId="27" xfId="0" applyFont="1" applyBorder="1" applyAlignment="1">
      <alignment horizontal="center"/>
    </xf>
    <xf numFmtId="0" fontId="53" fillId="0" borderId="34" xfId="0" applyFont="1" applyBorder="1" applyAlignment="1">
      <alignment horizontal="center"/>
    </xf>
    <xf numFmtId="0" fontId="34" fillId="16" borderId="18" xfId="0" applyFont="1" applyFill="1" applyBorder="1" applyAlignment="1">
      <alignment horizontal="center"/>
    </xf>
    <xf numFmtId="0" fontId="34" fillId="0" borderId="18" xfId="0" applyFont="1" applyBorder="1" applyAlignment="1">
      <alignment horizontal="center"/>
    </xf>
    <xf numFmtId="0" fontId="34" fillId="0" borderId="14" xfId="0" applyFont="1" applyBorder="1" applyAlignment="1">
      <alignment horizontal="center"/>
    </xf>
    <xf numFmtId="0" fontId="34" fillId="0" borderId="26" xfId="0" applyFont="1" applyBorder="1" applyAlignment="1">
      <alignment horizontal="center"/>
    </xf>
    <xf numFmtId="0" fontId="34" fillId="0" borderId="34" xfId="0" applyFont="1" applyBorder="1" applyAlignment="1">
      <alignment horizontal="center"/>
    </xf>
    <xf numFmtId="0" fontId="34" fillId="0" borderId="68" xfId="0" applyFont="1" applyBorder="1" applyAlignment="1">
      <alignment horizontal="center"/>
    </xf>
    <xf numFmtId="1" fontId="34" fillId="26" borderId="43" xfId="0" applyNumberFormat="1" applyFont="1" applyFill="1" applyBorder="1" applyAlignment="1">
      <alignment horizontal="center"/>
    </xf>
    <xf numFmtId="0" fontId="34" fillId="29" borderId="44" xfId="0" applyFont="1" applyFill="1" applyBorder="1" applyAlignment="1">
      <alignment horizontal="center"/>
    </xf>
    <xf numFmtId="0" fontId="53" fillId="0" borderId="35" xfId="0" applyFont="1" applyBorder="1"/>
    <xf numFmtId="0" fontId="34" fillId="0" borderId="19" xfId="0" applyFont="1" applyBorder="1" applyAlignment="1">
      <alignment wrapText="1"/>
    </xf>
    <xf numFmtId="0" fontId="34" fillId="0" borderId="38" xfId="0" applyFont="1" applyBorder="1" applyAlignment="1">
      <alignment horizontal="right" vertical="center" wrapText="1"/>
    </xf>
    <xf numFmtId="1" fontId="34" fillId="0" borderId="52" xfId="0" applyNumberFormat="1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1" fontId="34" fillId="0" borderId="51" xfId="0" applyNumberFormat="1" applyFont="1" applyBorder="1" applyAlignment="1">
      <alignment horizontal="center" vertical="center"/>
    </xf>
    <xf numFmtId="1" fontId="34" fillId="0" borderId="50" xfId="0" applyNumberFormat="1" applyFont="1" applyBorder="1" applyAlignment="1">
      <alignment horizontal="center" vertical="center"/>
    </xf>
    <xf numFmtId="0" fontId="34" fillId="0" borderId="50" xfId="0" applyFont="1" applyBorder="1" applyAlignment="1">
      <alignment horizontal="center" vertical="center"/>
    </xf>
    <xf numFmtId="0" fontId="34" fillId="26" borderId="29" xfId="0" applyFont="1" applyFill="1" applyBorder="1" applyAlignment="1">
      <alignment horizontal="center" vertical="center"/>
    </xf>
    <xf numFmtId="0" fontId="34" fillId="29" borderId="29" xfId="0" applyFont="1" applyFill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34" fillId="0" borderId="78" xfId="0" applyFont="1" applyBorder="1" applyAlignment="1">
      <alignment horizontal="center" vertical="center"/>
    </xf>
    <xf numFmtId="0" fontId="34" fillId="0" borderId="79" xfId="0" applyFont="1" applyBorder="1" applyAlignment="1">
      <alignment horizontal="center" vertical="center"/>
    </xf>
    <xf numFmtId="0" fontId="34" fillId="0" borderId="80" xfId="0" applyFont="1" applyBorder="1" applyAlignment="1">
      <alignment horizontal="center" vertical="center"/>
    </xf>
    <xf numFmtId="0" fontId="34" fillId="29" borderId="28" xfId="0" applyFont="1" applyFill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1" fontId="34" fillId="26" borderId="59" xfId="0" applyNumberFormat="1" applyFont="1" applyFill="1" applyBorder="1" applyAlignment="1">
      <alignment horizontal="center" vertical="center"/>
    </xf>
    <xf numFmtId="0" fontId="34" fillId="29" borderId="81" xfId="0" applyFont="1" applyFill="1" applyBorder="1" applyAlignment="1">
      <alignment horizontal="center" vertical="center"/>
    </xf>
    <xf numFmtId="1" fontId="34" fillId="22" borderId="16" xfId="0" applyNumberFormat="1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53" fillId="0" borderId="28" xfId="0" applyFont="1" applyBorder="1" applyAlignment="1">
      <alignment horizontal="center"/>
    </xf>
    <xf numFmtId="0" fontId="56" fillId="0" borderId="82" xfId="0" applyFont="1" applyBorder="1" applyAlignment="1">
      <alignment vertical="center" wrapText="1"/>
    </xf>
    <xf numFmtId="0" fontId="59" fillId="0" borderId="71" xfId="0" applyFont="1" applyBorder="1" applyAlignment="1">
      <alignment horizontal="left" vertical="center" wrapText="1"/>
    </xf>
    <xf numFmtId="0" fontId="57" fillId="0" borderId="20" xfId="0" applyFont="1" applyBorder="1" applyAlignment="1">
      <alignment horizontal="center" wrapText="1"/>
    </xf>
    <xf numFmtId="0" fontId="59" fillId="0" borderId="62" xfId="0" applyFont="1" applyBorder="1" applyAlignment="1">
      <alignment horizontal="left" vertical="center" wrapText="1"/>
    </xf>
    <xf numFmtId="0" fontId="59" fillId="0" borderId="54" xfId="0" applyFont="1" applyBorder="1" applyAlignment="1">
      <alignment horizontal="center" vertical="center" wrapText="1"/>
    </xf>
    <xf numFmtId="0" fontId="57" fillId="0" borderId="54" xfId="0" applyFont="1" applyBorder="1" applyAlignment="1">
      <alignment horizontal="left" vertical="center" wrapText="1"/>
    </xf>
    <xf numFmtId="0" fontId="57" fillId="0" borderId="54" xfId="0" applyFont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59" fillId="0" borderId="43" xfId="0" applyFont="1" applyBorder="1" applyAlignment="1">
      <alignment horizontal="left" vertical="center" wrapText="1"/>
    </xf>
    <xf numFmtId="0" fontId="59" fillId="0" borderId="68" xfId="0" applyFont="1" applyBorder="1" applyAlignment="1">
      <alignment horizontal="center" vertical="center" wrapText="1"/>
    </xf>
    <xf numFmtId="0" fontId="56" fillId="0" borderId="19" xfId="0" applyFont="1" applyBorder="1" applyAlignment="1">
      <alignment vertical="center" wrapText="1"/>
    </xf>
    <xf numFmtId="0" fontId="56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9" fillId="0" borderId="38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59" fillId="0" borderId="35" xfId="0" applyFont="1" applyBorder="1" applyAlignment="1">
      <alignment horizontal="center"/>
    </xf>
    <xf numFmtId="0" fontId="18" fillId="0" borderId="73" xfId="0" applyFont="1" applyBorder="1" applyAlignment="1">
      <alignment horizontal="center"/>
    </xf>
    <xf numFmtId="0" fontId="18" fillId="0" borderId="74" xfId="0" applyFont="1" applyBorder="1" applyAlignment="1">
      <alignment horizontal="center"/>
    </xf>
    <xf numFmtId="0" fontId="59" fillId="0" borderId="52" xfId="0" applyFont="1" applyBorder="1" applyAlignment="1">
      <alignment horizontal="center" vertical="center" textRotation="90"/>
    </xf>
    <xf numFmtId="0" fontId="59" fillId="0" borderId="45" xfId="0" applyFont="1" applyBorder="1" applyAlignment="1">
      <alignment horizontal="center" vertical="center" textRotation="90"/>
    </xf>
    <xf numFmtId="0" fontId="59" fillId="0" borderId="51" xfId="0" applyFont="1" applyBorder="1" applyAlignment="1">
      <alignment horizontal="center" vertical="center" textRotation="90"/>
    </xf>
    <xf numFmtId="0" fontId="59" fillId="0" borderId="50" xfId="0" applyFont="1" applyBorder="1" applyAlignment="1">
      <alignment horizontal="center" vertical="center" textRotation="90"/>
    </xf>
    <xf numFmtId="0" fontId="59" fillId="24" borderId="16" xfId="0" applyFont="1" applyFill="1" applyBorder="1" applyAlignment="1">
      <alignment horizontal="center" vertical="center" textRotation="90"/>
    </xf>
    <xf numFmtId="0" fontId="18" fillId="17" borderId="16" xfId="0" applyFont="1" applyFill="1" applyBorder="1" applyAlignment="1">
      <alignment horizontal="center" vertical="center" textRotation="90"/>
    </xf>
    <xf numFmtId="0" fontId="59" fillId="15" borderId="16" xfId="0" applyFont="1" applyFill="1" applyBorder="1" applyAlignment="1">
      <alignment horizontal="center" vertical="center" textRotation="90"/>
    </xf>
    <xf numFmtId="0" fontId="59" fillId="0" borderId="35" xfId="0" applyFont="1" applyBorder="1" applyAlignment="1">
      <alignment horizontal="center" vertical="center" textRotation="90" wrapText="1"/>
    </xf>
    <xf numFmtId="0" fontId="59" fillId="0" borderId="35" xfId="0" applyFont="1" applyBorder="1" applyAlignment="1">
      <alignment horizontal="center" vertical="center" textRotation="90"/>
    </xf>
    <xf numFmtId="0" fontId="57" fillId="0" borderId="62" xfId="0" applyFont="1" applyBorder="1" applyAlignment="1">
      <alignment horizontal="center" vertical="center"/>
    </xf>
    <xf numFmtId="0" fontId="57" fillId="0" borderId="22" xfId="0" applyFont="1" applyBorder="1" applyAlignment="1">
      <alignment vertical="center"/>
    </xf>
    <xf numFmtId="0" fontId="57" fillId="0" borderId="54" xfId="0" applyFont="1" applyBorder="1"/>
    <xf numFmtId="0" fontId="57" fillId="0" borderId="23" xfId="0" applyFont="1" applyBorder="1" applyAlignment="1">
      <alignment horizontal="center"/>
    </xf>
    <xf numFmtId="0" fontId="57" fillId="0" borderId="24" xfId="0" applyFont="1" applyBorder="1" applyAlignment="1">
      <alignment horizontal="center"/>
    </xf>
    <xf numFmtId="0" fontId="59" fillId="24" borderId="13" xfId="0" applyFont="1" applyFill="1" applyBorder="1" applyAlignment="1">
      <alignment horizontal="center"/>
    </xf>
    <xf numFmtId="0" fontId="57" fillId="17" borderId="13" xfId="0" applyFont="1" applyFill="1" applyBorder="1" applyAlignment="1">
      <alignment horizontal="center"/>
    </xf>
    <xf numFmtId="0" fontId="59" fillId="15" borderId="13" xfId="0" applyFont="1" applyFill="1" applyBorder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24" borderId="13" xfId="0" applyFont="1" applyFill="1" applyBorder="1" applyAlignment="1">
      <alignment horizontal="center"/>
    </xf>
    <xf numFmtId="0" fontId="57" fillId="0" borderId="46" xfId="0" applyFont="1" applyBorder="1" applyAlignment="1">
      <alignment horizontal="center"/>
    </xf>
    <xf numFmtId="1" fontId="59" fillId="37" borderId="13" xfId="0" applyNumberFormat="1" applyFont="1" applyFill="1" applyBorder="1" applyAlignment="1">
      <alignment horizontal="center"/>
    </xf>
    <xf numFmtId="1" fontId="59" fillId="14" borderId="13" xfId="0" applyNumberFormat="1" applyFont="1" applyFill="1" applyBorder="1" applyAlignment="1">
      <alignment horizontal="center"/>
    </xf>
    <xf numFmtId="0" fontId="59" fillId="29" borderId="13" xfId="0" applyFont="1" applyFill="1" applyBorder="1" applyAlignment="1">
      <alignment horizontal="center"/>
    </xf>
    <xf numFmtId="0" fontId="73" fillId="0" borderId="0" xfId="0" applyFont="1" applyAlignment="1">
      <alignment horizontal="left" vertical="center"/>
    </xf>
    <xf numFmtId="0" fontId="73" fillId="0" borderId="0" xfId="0" applyFont="1" applyAlignment="1">
      <alignment horizontal="center" vertical="center"/>
    </xf>
    <xf numFmtId="0" fontId="57" fillId="0" borderId="24" xfId="0" applyFont="1" applyBorder="1" applyAlignment="1">
      <alignment vertical="center"/>
    </xf>
    <xf numFmtId="0" fontId="57" fillId="0" borderId="54" xfId="0" applyFont="1" applyBorder="1" applyAlignment="1">
      <alignment vertical="center"/>
    </xf>
    <xf numFmtId="0" fontId="57" fillId="0" borderId="0" xfId="0" applyFont="1" applyAlignment="1">
      <alignment horizontal="left" vertical="center"/>
    </xf>
    <xf numFmtId="0" fontId="57" fillId="0" borderId="69" xfId="0" applyFont="1" applyBorder="1" applyAlignment="1">
      <alignment horizontal="center" vertical="center"/>
    </xf>
    <xf numFmtId="0" fontId="57" fillId="0" borderId="24" xfId="0" applyFont="1" applyBorder="1" applyAlignment="1">
      <alignment vertical="center" wrapText="1"/>
    </xf>
    <xf numFmtId="0" fontId="74" fillId="0" borderId="54" xfId="0" applyFont="1" applyBorder="1" applyAlignment="1">
      <alignment vertical="center"/>
    </xf>
    <xf numFmtId="0" fontId="57" fillId="0" borderId="23" xfId="0" applyFont="1" applyBorder="1" applyAlignment="1">
      <alignment horizontal="center" vertical="center"/>
    </xf>
    <xf numFmtId="0" fontId="57" fillId="0" borderId="24" xfId="0" applyFont="1" applyBorder="1" applyAlignment="1">
      <alignment horizontal="center" vertical="center"/>
    </xf>
    <xf numFmtId="0" fontId="59" fillId="24" borderId="13" xfId="0" applyFont="1" applyFill="1" applyBorder="1" applyAlignment="1">
      <alignment horizontal="center" vertical="center"/>
    </xf>
    <xf numFmtId="0" fontId="57" fillId="17" borderId="13" xfId="0" applyFont="1" applyFill="1" applyBorder="1" applyAlignment="1">
      <alignment horizontal="center" vertical="center"/>
    </xf>
    <xf numFmtId="0" fontId="59" fillId="15" borderId="13" xfId="0" applyFont="1" applyFill="1" applyBorder="1" applyAlignment="1">
      <alignment vertical="center"/>
    </xf>
    <xf numFmtId="0" fontId="57" fillId="0" borderId="13" xfId="0" applyFont="1" applyBorder="1" applyAlignment="1">
      <alignment vertical="center"/>
    </xf>
    <xf numFmtId="0" fontId="59" fillId="15" borderId="13" xfId="0" applyFont="1" applyFill="1" applyBorder="1" applyAlignment="1">
      <alignment horizontal="center" vertical="center"/>
    </xf>
    <xf numFmtId="0" fontId="57" fillId="0" borderId="57" xfId="0" applyFont="1" applyBorder="1" applyAlignment="1">
      <alignment horizontal="center" vertical="center"/>
    </xf>
    <xf numFmtId="1" fontId="59" fillId="14" borderId="13" xfId="0" applyNumberFormat="1" applyFont="1" applyFill="1" applyBorder="1" applyAlignment="1">
      <alignment horizontal="center" vertical="center"/>
    </xf>
    <xf numFmtId="0" fontId="57" fillId="0" borderId="0" xfId="0" applyFont="1" applyAlignment="1">
      <alignment vertical="center"/>
    </xf>
    <xf numFmtId="0" fontId="57" fillId="0" borderId="76" xfId="0" applyFont="1" applyBorder="1" applyAlignment="1">
      <alignment horizontal="center" vertical="center"/>
    </xf>
    <xf numFmtId="0" fontId="57" fillId="0" borderId="24" xfId="0" applyFont="1" applyBorder="1" applyAlignment="1">
      <alignment horizontal="justify" vertical="center"/>
    </xf>
    <xf numFmtId="0" fontId="57" fillId="0" borderId="13" xfId="0" applyFont="1" applyBorder="1" applyAlignment="1">
      <alignment horizontal="center" vertical="center"/>
    </xf>
    <xf numFmtId="0" fontId="74" fillId="0" borderId="23" xfId="0" applyFont="1" applyBorder="1" applyAlignment="1">
      <alignment horizontal="center"/>
    </xf>
    <xf numFmtId="0" fontId="74" fillId="0" borderId="24" xfId="0" applyFont="1" applyBorder="1" applyAlignment="1">
      <alignment horizontal="center"/>
    </xf>
    <xf numFmtId="0" fontId="75" fillId="0" borderId="54" xfId="0" applyFont="1" applyBorder="1"/>
    <xf numFmtId="0" fontId="57" fillId="0" borderId="24" xfId="0" applyFont="1" applyBorder="1"/>
    <xf numFmtId="1" fontId="57" fillId="0" borderId="23" xfId="0" applyNumberFormat="1" applyFont="1" applyBorder="1" applyAlignment="1">
      <alignment horizontal="center"/>
    </xf>
    <xf numFmtId="1" fontId="57" fillId="0" borderId="24" xfId="0" applyNumberFormat="1" applyFont="1" applyBorder="1" applyAlignment="1">
      <alignment horizontal="center"/>
    </xf>
    <xf numFmtId="0" fontId="57" fillId="0" borderId="46" xfId="0" applyFont="1" applyBorder="1" applyAlignment="1">
      <alignment horizontal="center" vertical="center"/>
    </xf>
    <xf numFmtId="1" fontId="59" fillId="37" borderId="13" xfId="0" applyNumberFormat="1" applyFont="1" applyFill="1" applyBorder="1" applyAlignment="1">
      <alignment horizontal="center" vertical="center"/>
    </xf>
    <xf numFmtId="0" fontId="59" fillId="29" borderId="13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57" fillId="0" borderId="24" xfId="0" applyFont="1" applyBorder="1" applyAlignment="1">
      <alignment horizontal="left" vertical="center" wrapText="1"/>
    </xf>
    <xf numFmtId="0" fontId="57" fillId="0" borderId="24" xfId="0" applyFont="1" applyBorder="1" applyAlignment="1">
      <alignment wrapText="1"/>
    </xf>
    <xf numFmtId="0" fontId="73" fillId="0" borderId="24" xfId="0" applyFont="1" applyBorder="1" applyAlignment="1">
      <alignment horizontal="center"/>
    </xf>
    <xf numFmtId="0" fontId="25" fillId="0" borderId="0" xfId="0" applyFont="1" applyAlignment="1">
      <alignment horizontal="center" vertical="center"/>
    </xf>
    <xf numFmtId="1" fontId="59" fillId="24" borderId="13" xfId="0" applyNumberFormat="1" applyFont="1" applyFill="1" applyBorder="1" applyAlignment="1">
      <alignment horizontal="center"/>
    </xf>
    <xf numFmtId="1" fontId="57" fillId="17" borderId="13" xfId="0" applyNumberFormat="1" applyFont="1" applyFill="1" applyBorder="1" applyAlignment="1">
      <alignment horizontal="center"/>
    </xf>
    <xf numFmtId="0" fontId="57" fillId="0" borderId="24" xfId="0" applyFont="1" applyBorder="1" applyAlignment="1">
      <alignment vertical="top" wrapText="1"/>
    </xf>
    <xf numFmtId="0" fontId="74" fillId="0" borderId="54" xfId="0" applyFont="1" applyBorder="1" applyAlignment="1">
      <alignment horizontal="left" vertical="center"/>
    </xf>
    <xf numFmtId="0" fontId="59" fillId="0" borderId="24" xfId="0" applyFont="1" applyBorder="1" applyAlignment="1">
      <alignment horizontal="center"/>
    </xf>
    <xf numFmtId="0" fontId="57" fillId="0" borderId="27" xfId="0" applyFont="1" applyBorder="1" applyAlignment="1">
      <alignment vertical="center"/>
    </xf>
    <xf numFmtId="0" fontId="73" fillId="0" borderId="23" xfId="0" applyFont="1" applyBorder="1" applyAlignment="1">
      <alignment horizontal="center"/>
    </xf>
    <xf numFmtId="0" fontId="76" fillId="0" borderId="24" xfId="0" applyFont="1" applyBorder="1" applyAlignment="1">
      <alignment horizontal="center"/>
    </xf>
    <xf numFmtId="0" fontId="57" fillId="0" borderId="30" xfId="0" applyFont="1" applyBorder="1"/>
    <xf numFmtId="0" fontId="57" fillId="0" borderId="40" xfId="0" applyFont="1" applyBorder="1"/>
    <xf numFmtId="1" fontId="57" fillId="0" borderId="30" xfId="0" applyNumberFormat="1" applyFont="1" applyBorder="1" applyAlignment="1">
      <alignment horizontal="center"/>
    </xf>
    <xf numFmtId="1" fontId="57" fillId="0" borderId="22" xfId="0" applyNumberFormat="1" applyFont="1" applyBorder="1" applyAlignment="1">
      <alignment horizontal="center"/>
    </xf>
    <xf numFmtId="0" fontId="57" fillId="0" borderId="12" xfId="0" applyFont="1" applyBorder="1" applyAlignment="1">
      <alignment horizontal="center"/>
    </xf>
    <xf numFmtId="0" fontId="27" fillId="0" borderId="0" xfId="0" applyFont="1"/>
    <xf numFmtId="0" fontId="26" fillId="0" borderId="0" xfId="0" applyFont="1" applyAlignment="1">
      <alignment vertical="center"/>
    </xf>
    <xf numFmtId="0" fontId="57" fillId="0" borderId="48" xfId="0" applyFont="1" applyBorder="1" applyAlignment="1">
      <alignment wrapText="1"/>
    </xf>
    <xf numFmtId="1" fontId="57" fillId="0" borderId="58" xfId="0" applyNumberFormat="1" applyFont="1" applyBorder="1" applyAlignment="1">
      <alignment horizontal="center" vertical="center"/>
    </xf>
    <xf numFmtId="1" fontId="57" fillId="0" borderId="53" xfId="0" applyNumberFormat="1" applyFont="1" applyBorder="1" applyAlignment="1">
      <alignment horizontal="center" vertical="center"/>
    </xf>
    <xf numFmtId="1" fontId="57" fillId="0" borderId="37" xfId="0" applyNumberFormat="1" applyFont="1" applyBorder="1" applyAlignment="1">
      <alignment horizontal="center" vertical="center"/>
    </xf>
    <xf numFmtId="0" fontId="57" fillId="0" borderId="32" xfId="0" applyFont="1" applyBorder="1" applyAlignment="1">
      <alignment horizontal="center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57" fillId="0" borderId="23" xfId="0" applyFont="1" applyBorder="1" applyAlignment="1">
      <alignment wrapText="1"/>
    </xf>
    <xf numFmtId="1" fontId="57" fillId="0" borderId="58" xfId="0" applyNumberFormat="1" applyFont="1" applyBorder="1" applyAlignment="1">
      <alignment horizontal="center"/>
    </xf>
    <xf numFmtId="1" fontId="57" fillId="0" borderId="53" xfId="0" applyNumberFormat="1" applyFont="1" applyBorder="1" applyAlignment="1">
      <alignment horizontal="center"/>
    </xf>
    <xf numFmtId="1" fontId="57" fillId="0" borderId="37" xfId="0" applyNumberFormat="1" applyFont="1" applyBorder="1" applyAlignment="1">
      <alignment horizontal="center"/>
    </xf>
    <xf numFmtId="0" fontId="57" fillId="0" borderId="37" xfId="0" applyFont="1" applyBorder="1" applyAlignment="1">
      <alignment vertical="center" wrapText="1"/>
    </xf>
    <xf numFmtId="0" fontId="57" fillId="0" borderId="82" xfId="0" applyFont="1" applyBorder="1" applyAlignment="1">
      <alignment vertical="center" wrapText="1"/>
    </xf>
    <xf numFmtId="0" fontId="57" fillId="0" borderId="52" xfId="0" applyFont="1" applyBorder="1" applyAlignment="1">
      <alignment horizontal="center" vertical="center"/>
    </xf>
    <xf numFmtId="0" fontId="57" fillId="0" borderId="49" xfId="0" applyFont="1" applyBorder="1" applyAlignment="1">
      <alignment vertical="center" wrapText="1"/>
    </xf>
    <xf numFmtId="0" fontId="57" fillId="0" borderId="38" xfId="0" applyFont="1" applyBorder="1"/>
    <xf numFmtId="0" fontId="57" fillId="0" borderId="50" xfId="0" applyFont="1" applyBorder="1" applyAlignment="1">
      <alignment horizontal="center"/>
    </xf>
    <xf numFmtId="0" fontId="57" fillId="24" borderId="16" xfId="0" applyFont="1" applyFill="1" applyBorder="1" applyAlignment="1">
      <alignment horizontal="center"/>
    </xf>
    <xf numFmtId="0" fontId="57" fillId="17" borderId="16" xfId="0" applyFont="1" applyFill="1" applyBorder="1" applyAlignment="1">
      <alignment horizontal="center"/>
    </xf>
    <xf numFmtId="0" fontId="59" fillId="15" borderId="16" xfId="0" applyFont="1" applyFill="1" applyBorder="1" applyAlignment="1">
      <alignment horizontal="center"/>
    </xf>
    <xf numFmtId="0" fontId="57" fillId="0" borderId="16" xfId="0" applyFont="1" applyBorder="1" applyAlignment="1">
      <alignment horizontal="center"/>
    </xf>
    <xf numFmtId="0" fontId="57" fillId="0" borderId="49" xfId="0" applyFont="1" applyBorder="1" applyAlignment="1">
      <alignment horizontal="center"/>
    </xf>
    <xf numFmtId="0" fontId="59" fillId="24" borderId="16" xfId="0" applyFont="1" applyFill="1" applyBorder="1" applyAlignment="1">
      <alignment horizontal="center"/>
    </xf>
    <xf numFmtId="0" fontId="59" fillId="15" borderId="16" xfId="0" applyFont="1" applyFill="1" applyBorder="1" applyAlignment="1">
      <alignment horizontal="center" vertical="center"/>
    </xf>
    <xf numFmtId="0" fontId="57" fillId="0" borderId="45" xfId="0" applyFont="1" applyBorder="1" applyAlignment="1">
      <alignment horizontal="center"/>
    </xf>
    <xf numFmtId="1" fontId="59" fillId="37" borderId="16" xfId="0" applyNumberFormat="1" applyFont="1" applyFill="1" applyBorder="1" applyAlignment="1">
      <alignment horizontal="center"/>
    </xf>
    <xf numFmtId="1" fontId="59" fillId="14" borderId="16" xfId="0" applyNumberFormat="1" applyFont="1" applyFill="1" applyBorder="1" applyAlignment="1">
      <alignment horizontal="center"/>
    </xf>
    <xf numFmtId="0" fontId="59" fillId="29" borderId="16" xfId="0" applyFont="1" applyFill="1" applyBorder="1" applyAlignment="1">
      <alignment horizontal="center"/>
    </xf>
    <xf numFmtId="0" fontId="29" fillId="0" borderId="52" xfId="0" applyFont="1" applyBorder="1" applyAlignment="1">
      <alignment horizontal="center"/>
    </xf>
    <xf numFmtId="0" fontId="59" fillId="0" borderId="49" xfId="0" applyFont="1" applyBorder="1" applyAlignment="1">
      <alignment wrapText="1"/>
    </xf>
    <xf numFmtId="0" fontId="59" fillId="0" borderId="45" xfId="0" applyFont="1" applyBorder="1" applyAlignment="1">
      <alignment wrapText="1"/>
    </xf>
    <xf numFmtId="0" fontId="59" fillId="0" borderId="52" xfId="0" applyFont="1" applyBorder="1" applyAlignment="1">
      <alignment horizontal="center"/>
    </xf>
    <xf numFmtId="0" fontId="59" fillId="0" borderId="50" xfId="0" applyFont="1" applyBorder="1" applyAlignment="1">
      <alignment horizontal="center"/>
    </xf>
    <xf numFmtId="0" fontId="59" fillId="37" borderId="16" xfId="0" applyFont="1" applyFill="1" applyBorder="1" applyAlignment="1">
      <alignment horizontal="center"/>
    </xf>
    <xf numFmtId="0" fontId="59" fillId="14" borderId="16" xfId="0" applyFont="1" applyFill="1" applyBorder="1" applyAlignment="1">
      <alignment horizontal="center"/>
    </xf>
    <xf numFmtId="0" fontId="59" fillId="0" borderId="49" xfId="0" applyFont="1" applyBorder="1" applyAlignment="1">
      <alignment horizontal="center"/>
    </xf>
    <xf numFmtId="0" fontId="59" fillId="0" borderId="45" xfId="0" applyFont="1" applyBorder="1" applyAlignment="1">
      <alignment horizontal="center"/>
    </xf>
    <xf numFmtId="1" fontId="59" fillId="38" borderId="16" xfId="0" applyNumberFormat="1" applyFont="1" applyFill="1" applyBorder="1" applyAlignment="1">
      <alignment horizontal="center"/>
    </xf>
    <xf numFmtId="0" fontId="59" fillId="22" borderId="16" xfId="0" applyFont="1" applyFill="1" applyBorder="1" applyAlignment="1">
      <alignment horizontal="center"/>
    </xf>
    <xf numFmtId="0" fontId="59" fillId="39" borderId="16" xfId="0" applyFont="1" applyFill="1" applyBorder="1" applyAlignment="1">
      <alignment horizontal="center"/>
    </xf>
    <xf numFmtId="0" fontId="77" fillId="0" borderId="0" xfId="0" applyFont="1"/>
    <xf numFmtId="0" fontId="56" fillId="0" borderId="0" xfId="0" applyFont="1" applyAlignment="1">
      <alignment horizontal="center"/>
    </xf>
    <xf numFmtId="0" fontId="51" fillId="0" borderId="71" xfId="0" applyFont="1" applyBorder="1" applyAlignment="1">
      <alignment horizontal="left" vertical="center" wrapText="1"/>
    </xf>
    <xf numFmtId="0" fontId="51" fillId="0" borderId="62" xfId="0" applyFont="1" applyBorder="1" applyAlignment="1">
      <alignment horizontal="left" vertical="center" wrapText="1"/>
    </xf>
    <xf numFmtId="0" fontId="51" fillId="0" borderId="54" xfId="0" applyFont="1" applyBorder="1" applyAlignment="1">
      <alignment horizontal="center" vertical="center" wrapText="1"/>
    </xf>
    <xf numFmtId="0" fontId="49" fillId="0" borderId="54" xfId="0" applyFont="1" applyBorder="1" applyAlignment="1">
      <alignment horizontal="left" vertical="center" wrapText="1"/>
    </xf>
    <xf numFmtId="0" fontId="51" fillId="0" borderId="18" xfId="0" applyFont="1" applyBorder="1" applyAlignment="1">
      <alignment horizontal="left" vertical="center" wrapText="1"/>
    </xf>
    <xf numFmtId="0" fontId="51" fillId="0" borderId="44" xfId="0" applyFont="1" applyBorder="1" applyAlignment="1">
      <alignment horizontal="center" vertical="center" wrapText="1"/>
    </xf>
    <xf numFmtId="0" fontId="54" fillId="0" borderId="72" xfId="0" applyFont="1" applyBorder="1" applyAlignment="1">
      <alignment horizontal="center" vertical="center" textRotation="90"/>
    </xf>
    <xf numFmtId="0" fontId="54" fillId="0" borderId="51" xfId="0" applyFont="1" applyBorder="1" applyAlignment="1">
      <alignment horizontal="center" vertical="center" textRotation="90"/>
    </xf>
    <xf numFmtId="0" fontId="54" fillId="0" borderId="60" xfId="0" applyFont="1" applyBorder="1" applyAlignment="1">
      <alignment horizontal="center" vertical="center" textRotation="90"/>
    </xf>
    <xf numFmtId="0" fontId="54" fillId="0" borderId="52" xfId="0" applyFont="1" applyBorder="1" applyAlignment="1">
      <alignment horizontal="center" vertical="center" textRotation="90"/>
    </xf>
    <xf numFmtId="0" fontId="54" fillId="0" borderId="50" xfId="0" applyFont="1" applyBorder="1" applyAlignment="1">
      <alignment horizontal="center" vertical="center" textRotation="90"/>
    </xf>
    <xf numFmtId="0" fontId="54" fillId="0" borderId="82" xfId="0" applyFont="1" applyBorder="1" applyAlignment="1">
      <alignment horizontal="center" vertical="center" textRotation="90"/>
    </xf>
    <xf numFmtId="0" fontId="57" fillId="0" borderId="21" xfId="0" applyFont="1" applyBorder="1" applyAlignment="1">
      <alignment vertical="center"/>
    </xf>
    <xf numFmtId="0" fontId="57" fillId="0" borderId="71" xfId="0" applyFont="1" applyBorder="1"/>
    <xf numFmtId="0" fontId="57" fillId="0" borderId="71" xfId="0" applyFont="1" applyBorder="1" applyAlignment="1">
      <alignment horizontal="center" vertical="center"/>
    </xf>
    <xf numFmtId="0" fontId="57" fillId="0" borderId="30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0" fontId="57" fillId="0" borderId="61" xfId="0" applyFont="1" applyBorder="1" applyAlignment="1">
      <alignment horizontal="center"/>
    </xf>
    <xf numFmtId="0" fontId="57" fillId="0" borderId="33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7" fillId="0" borderId="76" xfId="0" applyFont="1" applyBorder="1" applyAlignment="1">
      <alignment wrapText="1"/>
    </xf>
    <xf numFmtId="1" fontId="57" fillId="0" borderId="23" xfId="0" applyNumberFormat="1" applyFont="1" applyBorder="1" applyAlignment="1">
      <alignment horizontal="center" vertical="center"/>
    </xf>
    <xf numFmtId="1" fontId="57" fillId="0" borderId="63" xfId="0" applyNumberFormat="1" applyFont="1" applyBorder="1" applyAlignment="1">
      <alignment horizontal="center"/>
    </xf>
    <xf numFmtId="1" fontId="57" fillId="0" borderId="25" xfId="0" applyNumberFormat="1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7" fillId="0" borderId="62" xfId="0" applyFont="1" applyBorder="1" applyAlignment="1">
      <alignment wrapText="1"/>
    </xf>
    <xf numFmtId="1" fontId="57" fillId="0" borderId="24" xfId="0" applyNumberFormat="1" applyFont="1" applyBorder="1" applyAlignment="1">
      <alignment horizontal="center" vertical="center"/>
    </xf>
    <xf numFmtId="0" fontId="57" fillId="0" borderId="57" xfId="0" applyFont="1" applyBorder="1" applyAlignment="1">
      <alignment horizontal="center"/>
    </xf>
    <xf numFmtId="0" fontId="57" fillId="0" borderId="57" xfId="0" applyFont="1" applyBorder="1" applyAlignment="1">
      <alignment vertical="center"/>
    </xf>
    <xf numFmtId="0" fontId="57" fillId="0" borderId="69" xfId="0" applyFont="1" applyBorder="1" applyAlignment="1">
      <alignment vertical="center" wrapText="1"/>
    </xf>
    <xf numFmtId="0" fontId="57" fillId="0" borderId="53" xfId="0" applyFont="1" applyBorder="1" applyAlignment="1">
      <alignment horizontal="center"/>
    </xf>
    <xf numFmtId="0" fontId="57" fillId="0" borderId="70" xfId="0" applyFont="1" applyBorder="1" applyAlignment="1">
      <alignment horizontal="center"/>
    </xf>
    <xf numFmtId="0" fontId="57" fillId="0" borderId="37" xfId="0" applyFont="1" applyBorder="1" applyAlignment="1">
      <alignment horizontal="center"/>
    </xf>
    <xf numFmtId="0" fontId="59" fillId="0" borderId="57" xfId="0" applyFont="1" applyBorder="1" applyAlignment="1">
      <alignment vertical="center"/>
    </xf>
    <xf numFmtId="0" fontId="57" fillId="0" borderId="16" xfId="0" applyFont="1" applyBorder="1"/>
    <xf numFmtId="0" fontId="59" fillId="0" borderId="52" xfId="0" applyFont="1" applyBorder="1" applyAlignment="1">
      <alignment wrapText="1"/>
    </xf>
    <xf numFmtId="0" fontId="59" fillId="0" borderId="38" xfId="0" applyFont="1" applyBorder="1" applyAlignment="1">
      <alignment wrapText="1"/>
    </xf>
    <xf numFmtId="0" fontId="59" fillId="0" borderId="51" xfId="0" applyFont="1" applyBorder="1" applyAlignment="1">
      <alignment horizontal="center"/>
    </xf>
    <xf numFmtId="0" fontId="59" fillId="0" borderId="60" xfId="0" applyFont="1" applyBorder="1" applyAlignment="1">
      <alignment horizontal="center"/>
    </xf>
    <xf numFmtId="0" fontId="71" fillId="23" borderId="24" xfId="0" applyFont="1" applyFill="1" applyBorder="1" applyAlignment="1">
      <alignment horizontal="center" vertical="center" wrapText="1"/>
    </xf>
    <xf numFmtId="0" fontId="19" fillId="23" borderId="24" xfId="0" applyFont="1" applyFill="1" applyBorder="1" applyAlignment="1">
      <alignment horizontal="center" wrapText="1"/>
    </xf>
    <xf numFmtId="0" fontId="71" fillId="36" borderId="24" xfId="0" applyFont="1" applyFill="1" applyBorder="1" applyAlignment="1">
      <alignment horizontal="center" vertical="center" wrapText="1"/>
    </xf>
    <xf numFmtId="0" fontId="19" fillId="19" borderId="24" xfId="0" applyFont="1" applyFill="1" applyBorder="1" applyAlignment="1">
      <alignment horizontal="center" wrapText="1"/>
    </xf>
    <xf numFmtId="0" fontId="71" fillId="20" borderId="24" xfId="0" applyFont="1" applyFill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0" fontId="18" fillId="0" borderId="35" xfId="0" applyFont="1" applyBorder="1" applyAlignment="1">
      <alignment horizontal="center" wrapText="1"/>
    </xf>
    <xf numFmtId="0" fontId="18" fillId="16" borderId="16" xfId="0" applyFont="1" applyFill="1" applyBorder="1" applyAlignment="1">
      <alignment horizontal="center" vertical="center" textRotation="90" wrapText="1"/>
    </xf>
    <xf numFmtId="0" fontId="18" fillId="16" borderId="16" xfId="0" applyFont="1" applyFill="1" applyBorder="1" applyAlignment="1">
      <alignment wrapText="1"/>
    </xf>
    <xf numFmtId="0" fontId="18" fillId="15" borderId="21" xfId="0" applyFont="1" applyFill="1" applyBorder="1" applyAlignment="1">
      <alignment horizontal="center" vertical="center" textRotation="90" wrapText="1"/>
    </xf>
    <xf numFmtId="0" fontId="18" fillId="15" borderId="32" xfId="0" applyFont="1" applyFill="1" applyBorder="1" applyAlignment="1">
      <alignment horizontal="center" vertical="center" textRotation="90" wrapText="1"/>
    </xf>
    <xf numFmtId="0" fontId="18" fillId="15" borderId="28" xfId="0" applyFont="1" applyFill="1" applyBorder="1" applyAlignment="1">
      <alignment horizontal="center" vertical="center" textRotation="90" wrapText="1"/>
    </xf>
    <xf numFmtId="0" fontId="18" fillId="0" borderId="35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38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71" fillId="18" borderId="24" xfId="0" applyFont="1" applyFill="1" applyBorder="1" applyAlignment="1">
      <alignment horizontal="center" vertical="center" wrapText="1"/>
    </xf>
    <xf numFmtId="0" fontId="19" fillId="18" borderId="24" xfId="0" applyFont="1" applyFill="1" applyBorder="1" applyAlignment="1">
      <alignment horizontal="center" wrapText="1"/>
    </xf>
    <xf numFmtId="0" fontId="19" fillId="0" borderId="21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8" fillId="24" borderId="16" xfId="0" applyFont="1" applyFill="1" applyBorder="1" applyAlignment="1">
      <alignment horizontal="center" vertical="center" textRotation="90" wrapText="1"/>
    </xf>
    <xf numFmtId="0" fontId="18" fillId="24" borderId="16" xfId="0" applyFont="1" applyFill="1" applyBorder="1" applyAlignment="1">
      <alignment wrapText="1"/>
    </xf>
    <xf numFmtId="0" fontId="0" fillId="25" borderId="24" xfId="0" applyFill="1" applyBorder="1" applyAlignment="1">
      <alignment horizontal="center" vertical="center" wrapText="1"/>
    </xf>
    <xf numFmtId="0" fontId="35" fillId="25" borderId="36" xfId="0" applyFont="1" applyFill="1" applyBorder="1" applyAlignment="1">
      <alignment horizontal="center"/>
    </xf>
    <xf numFmtId="0" fontId="35" fillId="25" borderId="42" xfId="0" applyFont="1" applyFill="1" applyBorder="1" applyAlignment="1">
      <alignment horizontal="center"/>
    </xf>
    <xf numFmtId="0" fontId="35" fillId="25" borderId="65" xfId="0" applyFont="1" applyFill="1" applyBorder="1" applyAlignment="1">
      <alignment horizontal="center"/>
    </xf>
    <xf numFmtId="0" fontId="0" fillId="17" borderId="24" xfId="0" applyFill="1" applyBorder="1" applyAlignment="1">
      <alignment horizontal="center" vertical="center" wrapText="1"/>
    </xf>
    <xf numFmtId="0" fontId="0" fillId="17" borderId="36" xfId="0" applyFill="1" applyBorder="1" applyAlignment="1">
      <alignment horizontal="center"/>
    </xf>
    <xf numFmtId="0" fontId="0" fillId="17" borderId="42" xfId="0" applyFill="1" applyBorder="1" applyAlignment="1">
      <alignment horizontal="center"/>
    </xf>
    <xf numFmtId="0" fontId="0" fillId="17" borderId="65" xfId="0" applyFill="1" applyBorder="1" applyAlignment="1">
      <alignment horizontal="center"/>
    </xf>
    <xf numFmtId="0" fontId="0" fillId="25" borderId="36" xfId="0" applyFill="1" applyBorder="1" applyAlignment="1">
      <alignment horizontal="center"/>
    </xf>
    <xf numFmtId="0" fontId="0" fillId="25" borderId="65" xfId="0" applyFill="1" applyBorder="1" applyAlignment="1">
      <alignment horizontal="center"/>
    </xf>
    <xf numFmtId="0" fontId="0" fillId="27" borderId="24" xfId="0" applyFill="1" applyBorder="1" applyAlignment="1">
      <alignment horizontal="center" vertical="center" wrapText="1"/>
    </xf>
    <xf numFmtId="0" fontId="0" fillId="28" borderId="25" xfId="0" applyFill="1" applyBorder="1" applyAlignment="1">
      <alignment horizontal="center" vertical="center" wrapText="1"/>
    </xf>
    <xf numFmtId="0" fontId="47" fillId="24" borderId="25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75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59" fillId="29" borderId="21" xfId="0" applyFont="1" applyFill="1" applyBorder="1" applyAlignment="1">
      <alignment horizontal="center" vertical="center"/>
    </xf>
    <xf numFmtId="0" fontId="59" fillId="29" borderId="32" xfId="0" applyFont="1" applyFill="1" applyBorder="1" applyAlignment="1">
      <alignment horizontal="center" vertical="center"/>
    </xf>
    <xf numFmtId="1" fontId="57" fillId="17" borderId="21" xfId="0" applyNumberFormat="1" applyFont="1" applyFill="1" applyBorder="1" applyAlignment="1">
      <alignment horizontal="center" vertical="center"/>
    </xf>
    <xf numFmtId="1" fontId="57" fillId="17" borderId="32" xfId="0" applyNumberFormat="1" applyFont="1" applyFill="1" applyBorder="1" applyAlignment="1">
      <alignment horizontal="center" vertical="center"/>
    </xf>
    <xf numFmtId="1" fontId="57" fillId="17" borderId="28" xfId="0" applyNumberFormat="1" applyFont="1" applyFill="1" applyBorder="1" applyAlignment="1">
      <alignment horizontal="center" vertical="center"/>
    </xf>
    <xf numFmtId="0" fontId="59" fillId="15" borderId="21" xfId="0" applyFont="1" applyFill="1" applyBorder="1" applyAlignment="1">
      <alignment horizontal="center" vertical="center"/>
    </xf>
    <xf numFmtId="0" fontId="59" fillId="15" borderId="32" xfId="0" applyFont="1" applyFill="1" applyBorder="1" applyAlignment="1">
      <alignment horizontal="center" vertical="center"/>
    </xf>
    <xf numFmtId="0" fontId="57" fillId="0" borderId="21" xfId="0" applyFont="1" applyBorder="1" applyAlignment="1">
      <alignment horizontal="center"/>
    </xf>
    <xf numFmtId="0" fontId="57" fillId="0" borderId="32" xfId="0" applyFont="1" applyBorder="1" applyAlignment="1">
      <alignment horizontal="center"/>
    </xf>
    <xf numFmtId="0" fontId="57" fillId="0" borderId="28" xfId="0" applyFont="1" applyBorder="1" applyAlignment="1">
      <alignment horizontal="center"/>
    </xf>
    <xf numFmtId="1" fontId="59" fillId="37" borderId="21" xfId="0" applyNumberFormat="1" applyFont="1" applyFill="1" applyBorder="1" applyAlignment="1">
      <alignment horizontal="center" vertical="center"/>
    </xf>
    <xf numFmtId="1" fontId="59" fillId="37" borderId="32" xfId="0" applyNumberFormat="1" applyFont="1" applyFill="1" applyBorder="1" applyAlignment="1">
      <alignment horizontal="center" vertical="center"/>
    </xf>
    <xf numFmtId="1" fontId="59" fillId="14" borderId="21" xfId="0" applyNumberFormat="1" applyFont="1" applyFill="1" applyBorder="1" applyAlignment="1">
      <alignment horizontal="center" vertical="center"/>
    </xf>
    <xf numFmtId="1" fontId="59" fillId="14" borderId="32" xfId="0" applyNumberFormat="1" applyFont="1" applyFill="1" applyBorder="1" applyAlignment="1">
      <alignment horizontal="center" vertical="center"/>
    </xf>
    <xf numFmtId="1" fontId="59" fillId="14" borderId="28" xfId="0" applyNumberFormat="1" applyFont="1" applyFill="1" applyBorder="1" applyAlignment="1">
      <alignment horizontal="center" vertical="center"/>
    </xf>
    <xf numFmtId="0" fontId="57" fillId="32" borderId="85" xfId="0" applyFont="1" applyFill="1" applyBorder="1" applyAlignment="1">
      <alignment horizontal="center" vertical="center"/>
    </xf>
    <xf numFmtId="0" fontId="57" fillId="32" borderId="76" xfId="0" applyFont="1" applyFill="1" applyBorder="1" applyAlignment="1">
      <alignment horizontal="center" vertical="center"/>
    </xf>
    <xf numFmtId="0" fontId="57" fillId="32" borderId="59" xfId="0" applyFont="1" applyFill="1" applyBorder="1" applyAlignment="1">
      <alignment horizontal="center" vertical="center"/>
    </xf>
    <xf numFmtId="1" fontId="59" fillId="24" borderId="21" xfId="0" applyNumberFormat="1" applyFont="1" applyFill="1" applyBorder="1" applyAlignment="1">
      <alignment horizontal="center" vertical="center"/>
    </xf>
    <xf numFmtId="1" fontId="59" fillId="24" borderId="32" xfId="0" applyNumberFormat="1" applyFont="1" applyFill="1" applyBorder="1" applyAlignment="1">
      <alignment horizontal="center" vertical="center"/>
    </xf>
    <xf numFmtId="0" fontId="59" fillId="29" borderId="21" xfId="0" applyFont="1" applyFill="1" applyBorder="1" applyAlignment="1">
      <alignment horizontal="center" vertical="center" textRotation="90" wrapText="1"/>
    </xf>
    <xf numFmtId="0" fontId="59" fillId="29" borderId="32" xfId="0" applyFont="1" applyFill="1" applyBorder="1" applyAlignment="1">
      <alignment horizontal="center" vertical="center" textRotation="90" wrapText="1"/>
    </xf>
    <xf numFmtId="0" fontId="59" fillId="29" borderId="28" xfId="0" applyFont="1" applyFill="1" applyBorder="1" applyAlignment="1">
      <alignment horizontal="center" vertical="center" textRotation="90" wrapText="1"/>
    </xf>
    <xf numFmtId="0" fontId="59" fillId="29" borderId="57" xfId="0" applyFont="1" applyFill="1" applyBorder="1" applyAlignment="1">
      <alignment horizontal="center" vertical="center"/>
    </xf>
    <xf numFmtId="0" fontId="59" fillId="29" borderId="39" xfId="0" applyFont="1" applyFill="1" applyBorder="1" applyAlignment="1">
      <alignment horizontal="center" vertical="center"/>
    </xf>
    <xf numFmtId="0" fontId="57" fillId="0" borderId="25" xfId="0" applyFont="1" applyBorder="1" applyAlignment="1">
      <alignment horizontal="center" vertical="center" wrapText="1"/>
    </xf>
    <xf numFmtId="0" fontId="57" fillId="27" borderId="70" xfId="0" applyFont="1" applyFill="1" applyBorder="1" applyAlignment="1">
      <alignment horizontal="center" vertical="center" wrapText="1"/>
    </xf>
    <xf numFmtId="0" fontId="57" fillId="27" borderId="84" xfId="0" applyFont="1" applyFill="1" applyBorder="1" applyAlignment="1">
      <alignment horizontal="center" vertical="center" wrapText="1"/>
    </xf>
    <xf numFmtId="0" fontId="57" fillId="27" borderId="83" xfId="0" applyFont="1" applyFill="1" applyBorder="1" applyAlignment="1">
      <alignment horizontal="center" vertical="center" wrapText="1"/>
    </xf>
    <xf numFmtId="0" fontId="18" fillId="14" borderId="16" xfId="0" applyFont="1" applyFill="1" applyBorder="1" applyAlignment="1">
      <alignment horizontal="center" vertical="center" textRotation="90" wrapText="1"/>
    </xf>
    <xf numFmtId="0" fontId="18" fillId="14" borderId="16" xfId="0" applyFont="1" applyFill="1" applyBorder="1" applyAlignment="1">
      <alignment wrapText="1"/>
    </xf>
    <xf numFmtId="0" fontId="57" fillId="0" borderId="57" xfId="0" applyFont="1" applyBorder="1" applyAlignment="1">
      <alignment horizontal="center" vertical="center"/>
    </xf>
    <xf numFmtId="0" fontId="57" fillId="0" borderId="32" xfId="0" applyFont="1" applyBorder="1" applyAlignment="1">
      <alignment horizontal="center" vertical="center"/>
    </xf>
    <xf numFmtId="0" fontId="57" fillId="0" borderId="39" xfId="0" applyFont="1" applyBorder="1" applyAlignment="1">
      <alignment horizontal="center" vertical="center"/>
    </xf>
    <xf numFmtId="0" fontId="59" fillId="37" borderId="57" xfId="0" applyFont="1" applyFill="1" applyBorder="1" applyAlignment="1">
      <alignment horizontal="center" vertical="center"/>
    </xf>
    <xf numFmtId="0" fontId="59" fillId="37" borderId="32" xfId="0" applyFont="1" applyFill="1" applyBorder="1" applyAlignment="1">
      <alignment horizontal="center" vertical="center"/>
    </xf>
    <xf numFmtId="0" fontId="59" fillId="37" borderId="39" xfId="0" applyFont="1" applyFill="1" applyBorder="1" applyAlignment="1">
      <alignment horizontal="center" vertical="center"/>
    </xf>
    <xf numFmtId="0" fontId="59" fillId="0" borderId="35" xfId="0" applyFont="1" applyBorder="1" applyAlignment="1">
      <alignment horizontal="center" vertical="center" wrapText="1"/>
    </xf>
    <xf numFmtId="0" fontId="59" fillId="0" borderId="50" xfId="0" applyFont="1" applyBorder="1" applyAlignment="1">
      <alignment horizontal="center" vertical="center" wrapText="1"/>
    </xf>
    <xf numFmtId="0" fontId="59" fillId="0" borderId="20" xfId="0" applyFont="1" applyBorder="1" applyAlignment="1">
      <alignment horizontal="center" vertical="center" wrapText="1"/>
    </xf>
    <xf numFmtId="0" fontId="59" fillId="0" borderId="82" xfId="0" applyFont="1" applyBorder="1" applyAlignment="1">
      <alignment horizontal="center" vertical="center" wrapText="1"/>
    </xf>
    <xf numFmtId="0" fontId="59" fillId="0" borderId="31" xfId="0" applyFont="1" applyBorder="1" applyAlignment="1">
      <alignment horizontal="center" vertical="center" wrapText="1"/>
    </xf>
    <xf numFmtId="0" fontId="59" fillId="0" borderId="38" xfId="0" applyFont="1" applyBorder="1" applyAlignment="1">
      <alignment horizontal="center" wrapText="1"/>
    </xf>
    <xf numFmtId="0" fontId="59" fillId="0" borderId="16" xfId="0" applyFont="1" applyBorder="1" applyAlignment="1">
      <alignment horizontal="center" wrapText="1"/>
    </xf>
    <xf numFmtId="0" fontId="59" fillId="37" borderId="16" xfId="0" applyFont="1" applyFill="1" applyBorder="1" applyAlignment="1">
      <alignment horizontal="center" vertical="center" textRotation="90" wrapText="1"/>
    </xf>
    <xf numFmtId="0" fontId="59" fillId="37" borderId="16" xfId="0" applyFont="1" applyFill="1" applyBorder="1" applyAlignment="1">
      <alignment wrapText="1"/>
    </xf>
    <xf numFmtId="0" fontId="59" fillId="0" borderId="38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59" fillId="0" borderId="35" xfId="0" applyFont="1" applyBorder="1" applyAlignment="1">
      <alignment horizontal="center"/>
    </xf>
    <xf numFmtId="0" fontId="59" fillId="0" borderId="21" xfId="0" applyFont="1" applyBorder="1" applyAlignment="1">
      <alignment horizontal="center"/>
    </xf>
    <xf numFmtId="0" fontId="58" fillId="25" borderId="24" xfId="0" applyFont="1" applyFill="1" applyBorder="1" applyAlignment="1">
      <alignment horizontal="center" vertical="center" wrapText="1"/>
    </xf>
    <xf numFmtId="0" fontId="57" fillId="25" borderId="25" xfId="0" applyFont="1" applyFill="1" applyBorder="1" applyAlignment="1">
      <alignment horizontal="center"/>
    </xf>
    <xf numFmtId="0" fontId="57" fillId="23" borderId="24" xfId="0" applyFont="1" applyFill="1" applyBorder="1" applyAlignment="1">
      <alignment horizontal="center" vertical="center" wrapText="1"/>
    </xf>
    <xf numFmtId="0" fontId="57" fillId="23" borderId="25" xfId="0" applyFont="1" applyFill="1" applyBorder="1" applyAlignment="1">
      <alignment horizontal="center"/>
    </xf>
    <xf numFmtId="0" fontId="57" fillId="0" borderId="69" xfId="0" applyFont="1" applyBorder="1" applyAlignment="1">
      <alignment horizontal="center" vertical="center"/>
    </xf>
    <xf numFmtId="0" fontId="57" fillId="0" borderId="76" xfId="0" applyFont="1" applyBorder="1" applyAlignment="1">
      <alignment horizontal="center" vertical="center"/>
    </xf>
    <xf numFmtId="0" fontId="57" fillId="0" borderId="66" xfId="0" applyFont="1" applyBorder="1" applyAlignment="1">
      <alignment horizontal="center" vertical="center"/>
    </xf>
    <xf numFmtId="1" fontId="59" fillId="37" borderId="57" xfId="0" applyNumberFormat="1" applyFont="1" applyFill="1" applyBorder="1" applyAlignment="1">
      <alignment horizontal="center" vertical="center"/>
    </xf>
    <xf numFmtId="1" fontId="59" fillId="37" borderId="39" xfId="0" applyNumberFormat="1" applyFont="1" applyFill="1" applyBorder="1" applyAlignment="1">
      <alignment horizontal="center" vertical="center"/>
    </xf>
    <xf numFmtId="0" fontId="57" fillId="30" borderId="53" xfId="0" applyFont="1" applyFill="1" applyBorder="1" applyAlignment="1">
      <alignment horizontal="center" vertical="center" wrapText="1"/>
    </xf>
    <xf numFmtId="0" fontId="57" fillId="30" borderId="41" xfId="0" applyFont="1" applyFill="1" applyBorder="1" applyAlignment="1">
      <alignment horizontal="center" vertical="center" wrapText="1"/>
    </xf>
    <xf numFmtId="0" fontId="57" fillId="30" borderId="55" xfId="0" applyFont="1" applyFill="1" applyBorder="1" applyAlignment="1">
      <alignment horizontal="center" vertical="center" wrapText="1"/>
    </xf>
    <xf numFmtId="0" fontId="57" fillId="31" borderId="25" xfId="0" applyFont="1" applyFill="1" applyBorder="1" applyAlignment="1">
      <alignment horizontal="center" wrapText="1"/>
    </xf>
    <xf numFmtId="0" fontId="57" fillId="17" borderId="24" xfId="0" applyFont="1" applyFill="1" applyBorder="1" applyAlignment="1">
      <alignment horizontal="center" vertical="center" wrapText="1"/>
    </xf>
    <xf numFmtId="0" fontId="57" fillId="17" borderId="25" xfId="0" applyFont="1" applyFill="1" applyBorder="1" applyAlignment="1">
      <alignment horizontal="center" vertical="center" wrapText="1"/>
    </xf>
    <xf numFmtId="0" fontId="54" fillId="0" borderId="21" xfId="0" applyFont="1" applyBorder="1" applyAlignment="1">
      <alignment horizontal="center" vertical="center"/>
    </xf>
    <xf numFmtId="0" fontId="54" fillId="0" borderId="32" xfId="0" applyFont="1" applyBorder="1" applyAlignment="1">
      <alignment horizontal="center" vertical="center"/>
    </xf>
    <xf numFmtId="0" fontId="54" fillId="0" borderId="28" xfId="0" applyFont="1" applyBorder="1" applyAlignment="1">
      <alignment horizontal="center" vertical="center"/>
    </xf>
    <xf numFmtId="0" fontId="54" fillId="0" borderId="52" xfId="0" applyFont="1" applyBorder="1" applyAlignment="1">
      <alignment horizontal="center" vertical="center" wrapText="1"/>
    </xf>
    <xf numFmtId="0" fontId="54" fillId="0" borderId="20" xfId="0" applyFont="1" applyBorder="1" applyAlignment="1">
      <alignment horizontal="center" vertical="center" wrapText="1"/>
    </xf>
    <xf numFmtId="0" fontId="54" fillId="0" borderId="82" xfId="0" applyFont="1" applyBorder="1" applyAlignment="1">
      <alignment horizontal="center" vertical="center" wrapText="1"/>
    </xf>
    <xf numFmtId="0" fontId="54" fillId="0" borderId="31" xfId="0" applyFont="1" applyBorder="1" applyAlignment="1">
      <alignment horizontal="center" vertical="center" wrapText="1"/>
    </xf>
    <xf numFmtId="0" fontId="54" fillId="0" borderId="38" xfId="0" applyFont="1" applyBorder="1" applyAlignment="1">
      <alignment horizontal="center" wrapText="1"/>
    </xf>
    <xf numFmtId="0" fontId="54" fillId="0" borderId="16" xfId="0" applyFont="1" applyBorder="1" applyAlignment="1">
      <alignment horizontal="center" wrapText="1"/>
    </xf>
    <xf numFmtId="0" fontId="54" fillId="0" borderId="35" xfId="0" applyFont="1" applyBorder="1" applyAlignment="1">
      <alignment horizontal="center"/>
    </xf>
    <xf numFmtId="0" fontId="54" fillId="0" borderId="45" xfId="0" applyFont="1" applyBorder="1" applyAlignment="1">
      <alignment horizontal="center"/>
    </xf>
    <xf numFmtId="0" fontId="54" fillId="0" borderId="38" xfId="0" applyFont="1" applyBorder="1" applyAlignment="1">
      <alignment horizontal="center"/>
    </xf>
    <xf numFmtId="0" fontId="54" fillId="0" borderId="16" xfId="0" applyFont="1" applyBorder="1" applyAlignment="1">
      <alignment horizontal="center"/>
    </xf>
    <xf numFmtId="0" fontId="57" fillId="0" borderId="21" xfId="0" applyFont="1" applyBorder="1" applyAlignment="1">
      <alignment horizontal="center" vertical="center"/>
    </xf>
    <xf numFmtId="0" fontId="59" fillId="0" borderId="21" xfId="0" applyFont="1" applyBorder="1" applyAlignment="1">
      <alignment horizontal="center" vertical="center"/>
    </xf>
    <xf numFmtId="0" fontId="59" fillId="0" borderId="32" xfId="0" applyFont="1" applyBorder="1" applyAlignment="1">
      <alignment horizontal="center" vertical="center"/>
    </xf>
    <xf numFmtId="0" fontId="18" fillId="17" borderId="10" xfId="0" applyFont="1" applyFill="1" applyBorder="1" applyAlignment="1">
      <alignment horizontal="left" vertical="center"/>
    </xf>
    <xf numFmtId="0" fontId="18" fillId="17" borderId="72" xfId="0" applyFont="1" applyFill="1" applyBorder="1" applyAlignment="1">
      <alignment horizontal="left" vertical="center"/>
    </xf>
    <xf numFmtId="0" fontId="18" fillId="17" borderId="20" xfId="0" applyFont="1" applyFill="1" applyBorder="1" applyAlignment="1">
      <alignment horizontal="left" vertical="center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32" borderId="24" xfId="0" applyFont="1" applyFill="1" applyBorder="1" applyAlignment="1">
      <alignment horizontal="center" vertical="center"/>
    </xf>
    <xf numFmtId="0" fontId="19" fillId="32" borderId="25" xfId="0" applyFont="1" applyFill="1" applyBorder="1" applyAlignment="1">
      <alignment horizontal="center" vertical="center"/>
    </xf>
    <xf numFmtId="0" fontId="18" fillId="17" borderId="35" xfId="0" applyFont="1" applyFill="1" applyBorder="1" applyAlignment="1">
      <alignment horizontal="left" vertical="center" wrapText="1"/>
    </xf>
    <xf numFmtId="0" fontId="18" fillId="17" borderId="49" xfId="0" applyFont="1" applyFill="1" applyBorder="1" applyAlignment="1">
      <alignment horizontal="left" vertical="center" wrapText="1"/>
    </xf>
    <xf numFmtId="0" fontId="57" fillId="25" borderId="36" xfId="0" applyFont="1" applyFill="1" applyBorder="1" applyAlignment="1">
      <alignment horizontal="center" vertical="center" wrapText="1"/>
    </xf>
    <xf numFmtId="0" fontId="57" fillId="25" borderId="58" xfId="0" applyFont="1" applyFill="1" applyBorder="1" applyAlignment="1">
      <alignment horizontal="center" vertical="center" wrapText="1"/>
    </xf>
    <xf numFmtId="0" fontId="57" fillId="25" borderId="65" xfId="0" applyFont="1" applyFill="1" applyBorder="1" applyAlignment="1">
      <alignment horizontal="center" vertical="center" wrapText="1"/>
    </xf>
    <xf numFmtId="0" fontId="57" fillId="25" borderId="73" xfId="0" applyFont="1" applyFill="1" applyBorder="1" applyAlignment="1">
      <alignment horizontal="center" vertical="center" wrapText="1"/>
    </xf>
    <xf numFmtId="0" fontId="57" fillId="23" borderId="36" xfId="0" applyFont="1" applyFill="1" applyBorder="1" applyAlignment="1">
      <alignment horizontal="center" vertical="center" wrapText="1"/>
    </xf>
    <xf numFmtId="0" fontId="57" fillId="23" borderId="58" xfId="0" applyFont="1" applyFill="1" applyBorder="1" applyAlignment="1">
      <alignment horizontal="center" vertical="center" wrapText="1"/>
    </xf>
    <xf numFmtId="0" fontId="57" fillId="23" borderId="42" xfId="0" applyFont="1" applyFill="1" applyBorder="1" applyAlignment="1">
      <alignment horizontal="center" vertical="center" wrapText="1"/>
    </xf>
    <xf numFmtId="0" fontId="57" fillId="23" borderId="0" xfId="0" applyFont="1" applyFill="1" applyAlignment="1">
      <alignment horizontal="center" vertical="center" wrapText="1"/>
    </xf>
    <xf numFmtId="0" fontId="57" fillId="23" borderId="65" xfId="0" applyFont="1" applyFill="1" applyBorder="1" applyAlignment="1">
      <alignment horizontal="center" vertical="center" wrapText="1"/>
    </xf>
    <xf numFmtId="0" fontId="57" fillId="23" borderId="73" xfId="0" applyFont="1" applyFill="1" applyBorder="1" applyAlignment="1">
      <alignment horizontal="center" vertical="center" wrapText="1"/>
    </xf>
    <xf numFmtId="0" fontId="19" fillId="30" borderId="24" xfId="0" applyFont="1" applyFill="1" applyBorder="1" applyAlignment="1">
      <alignment horizontal="center" vertical="center" wrapText="1"/>
    </xf>
    <xf numFmtId="0" fontId="19" fillId="27" borderId="25" xfId="0" applyFont="1" applyFill="1" applyBorder="1" applyAlignment="1">
      <alignment horizontal="center" vertical="center" wrapText="1"/>
    </xf>
    <xf numFmtId="0" fontId="70" fillId="31" borderId="25" xfId="0" applyFont="1" applyFill="1" applyBorder="1" applyAlignment="1">
      <alignment horizontal="center" vertical="center" wrapText="1"/>
    </xf>
    <xf numFmtId="0" fontId="18" fillId="0" borderId="71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wrapText="1"/>
    </xf>
    <xf numFmtId="0" fontId="18" fillId="0" borderId="61" xfId="0" applyFont="1" applyBorder="1" applyAlignment="1">
      <alignment horizontal="center" wrapText="1"/>
    </xf>
    <xf numFmtId="0" fontId="18" fillId="0" borderId="53" xfId="0" applyFont="1" applyBorder="1" applyAlignment="1">
      <alignment horizontal="center"/>
    </xf>
    <xf numFmtId="0" fontId="18" fillId="0" borderId="70" xfId="0" applyFont="1" applyBorder="1" applyAlignment="1">
      <alignment horizontal="center"/>
    </xf>
    <xf numFmtId="0" fontId="19" fillId="0" borderId="76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8" fillId="0" borderId="24" xfId="0" applyFont="1" applyBorder="1" applyAlignment="1">
      <alignment horizontal="center" vertical="center"/>
    </xf>
    <xf numFmtId="0" fontId="53" fillId="25" borderId="24" xfId="0" applyFont="1" applyFill="1" applyBorder="1" applyAlignment="1">
      <alignment horizontal="center" vertical="center" wrapText="1"/>
    </xf>
    <xf numFmtId="0" fontId="53" fillId="0" borderId="25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34" fillId="0" borderId="38" xfId="0" applyFont="1" applyBorder="1" applyAlignment="1">
      <alignment horizontal="center" wrapText="1"/>
    </xf>
    <xf numFmtId="0" fontId="34" fillId="0" borderId="16" xfId="0" applyFont="1" applyBorder="1" applyAlignment="1">
      <alignment horizontal="center" wrapText="1"/>
    </xf>
    <xf numFmtId="0" fontId="34" fillId="0" borderId="57" xfId="0" applyFont="1" applyBorder="1" applyAlignment="1">
      <alignment horizontal="center" vertical="center"/>
    </xf>
    <xf numFmtId="0" fontId="34" fillId="0" borderId="39" xfId="0" applyFont="1" applyBorder="1" applyAlignment="1">
      <alignment horizontal="center" vertical="center"/>
    </xf>
    <xf numFmtId="0" fontId="34" fillId="29" borderId="63" xfId="0" applyFont="1" applyFill="1" applyBorder="1" applyAlignment="1">
      <alignment horizontal="center" vertical="center"/>
    </xf>
    <xf numFmtId="0" fontId="34" fillId="16" borderId="16" xfId="0" applyFont="1" applyFill="1" applyBorder="1" applyAlignment="1">
      <alignment horizontal="center" vertical="center" textRotation="90" wrapText="1"/>
    </xf>
    <xf numFmtId="0" fontId="34" fillId="16" borderId="16" xfId="0" applyFont="1" applyFill="1" applyBorder="1" applyAlignment="1">
      <alignment wrapText="1"/>
    </xf>
    <xf numFmtId="0" fontId="34" fillId="16" borderId="21" xfId="0" applyFont="1" applyFill="1" applyBorder="1" applyAlignment="1">
      <alignment wrapText="1"/>
    </xf>
    <xf numFmtId="0" fontId="34" fillId="15" borderId="21" xfId="0" applyFont="1" applyFill="1" applyBorder="1" applyAlignment="1">
      <alignment horizontal="center" vertical="center" textRotation="90" wrapText="1"/>
    </xf>
    <xf numFmtId="0" fontId="34" fillId="15" borderId="32" xfId="0" applyFont="1" applyFill="1" applyBorder="1" applyAlignment="1">
      <alignment horizontal="center" vertical="center" textRotation="90" wrapText="1"/>
    </xf>
    <xf numFmtId="0" fontId="34" fillId="0" borderId="38" xfId="0" applyFont="1" applyBorder="1" applyAlignment="1">
      <alignment horizontal="center"/>
    </xf>
    <xf numFmtId="0" fontId="34" fillId="0" borderId="16" xfId="0" applyFont="1" applyBorder="1" applyAlignment="1">
      <alignment horizontal="center"/>
    </xf>
    <xf numFmtId="0" fontId="34" fillId="0" borderId="35" xfId="0" applyFont="1" applyBorder="1" applyAlignment="1">
      <alignment horizontal="center"/>
    </xf>
    <xf numFmtId="0" fontId="34" fillId="0" borderId="21" xfId="0" applyFont="1" applyBorder="1" applyAlignment="1">
      <alignment horizontal="center"/>
    </xf>
    <xf numFmtId="0" fontId="53" fillId="0" borderId="24" xfId="0" applyFont="1" applyBorder="1" applyAlignment="1">
      <alignment horizontal="center" vertical="center" wrapText="1"/>
    </xf>
    <xf numFmtId="0" fontId="53" fillId="0" borderId="70" xfId="0" applyFont="1" applyBorder="1" applyAlignment="1">
      <alignment horizontal="center"/>
    </xf>
    <xf numFmtId="0" fontId="53" fillId="0" borderId="84" xfId="0" applyFont="1" applyBorder="1" applyAlignment="1">
      <alignment horizontal="center"/>
    </xf>
    <xf numFmtId="0" fontId="53" fillId="0" borderId="83" xfId="0" applyFont="1" applyBorder="1" applyAlignment="1">
      <alignment horizontal="center"/>
    </xf>
    <xf numFmtId="0" fontId="16" fillId="0" borderId="2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/>
    </xf>
    <xf numFmtId="0" fontId="16" fillId="0" borderId="45" xfId="0" applyFont="1" applyBorder="1" applyAlignment="1">
      <alignment horizontal="center"/>
    </xf>
    <xf numFmtId="0" fontId="16" fillId="0" borderId="38" xfId="0" applyFont="1" applyBorder="1" applyAlignment="1">
      <alignment horizontal="center"/>
    </xf>
  </cellXfs>
  <cellStyles count="22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 2" xfId="21" xr:uid="{00000000-0005-0000-0000-00000F000000}"/>
    <cellStyle name="Obliczenia" xfId="15" builtinId="22" customBuiltin="1"/>
    <cellStyle name="Suma" xfId="16" builtinId="25" customBuiltin="1"/>
    <cellStyle name="Tekst objaśnienia" xfId="17" builtinId="53" customBuiltin="1"/>
    <cellStyle name="Tekst ostrzeżenia" xfId="18" builtinId="11" customBuiltin="1"/>
    <cellStyle name="Tytuł" xfId="19" builtinId="15" customBuiltin="1"/>
    <cellStyle name="Uwaga" xfId="20" builtinId="10" customBuiltin="1"/>
  </cellStyles>
  <dxfs count="0"/>
  <tableStyles count="0" defaultTableStyle="TableStyleMedium9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E122"/>
  <sheetViews>
    <sheetView zoomScale="96" zoomScaleNormal="96" zoomScaleSheetLayoutView="80" workbookViewId="0">
      <selection activeCell="F9" sqref="F9"/>
    </sheetView>
  </sheetViews>
  <sheetFormatPr defaultColWidth="9.1796875" defaultRowHeight="14"/>
  <cols>
    <col min="1" max="2" width="9.1796875" style="50"/>
    <col min="3" max="3" width="11.1796875" style="50" customWidth="1"/>
    <col min="4" max="4" width="4.1796875" style="80" bestFit="1" customWidth="1"/>
    <col min="5" max="5" width="39.453125" style="50" customWidth="1"/>
    <col min="6" max="6" width="41.54296875" style="50" customWidth="1"/>
    <col min="7" max="16" width="4.26953125" style="50" customWidth="1"/>
    <col min="17" max="17" width="9.7265625" style="50" customWidth="1"/>
    <col min="18" max="27" width="4.26953125" style="50" customWidth="1"/>
    <col min="28" max="28" width="12.453125" style="50" customWidth="1"/>
    <col min="29" max="29" width="8.1796875" style="50" customWidth="1"/>
    <col min="30" max="30" width="4.26953125" style="50" customWidth="1"/>
    <col min="31" max="16384" width="9.1796875" style="50"/>
  </cols>
  <sheetData>
    <row r="1" spans="1:30" ht="31">
      <c r="D1" s="287"/>
      <c r="E1" s="288" t="s">
        <v>81</v>
      </c>
      <c r="F1" s="289" t="s">
        <v>42</v>
      </c>
      <c r="G1" s="47"/>
      <c r="H1" s="47"/>
      <c r="I1" s="47"/>
      <c r="J1" s="47"/>
      <c r="K1" s="47"/>
      <c r="L1" s="47"/>
      <c r="M1" s="47"/>
      <c r="N1" s="47"/>
      <c r="O1" s="47"/>
      <c r="P1" s="48"/>
      <c r="Q1" s="336" t="s">
        <v>20</v>
      </c>
      <c r="R1" s="829" t="s">
        <v>25</v>
      </c>
      <c r="S1" s="829"/>
      <c r="T1" s="829"/>
      <c r="U1" s="829"/>
      <c r="V1" s="829"/>
      <c r="W1" s="829"/>
      <c r="X1" s="829"/>
      <c r="Y1" s="829"/>
      <c r="Z1" s="829"/>
      <c r="AA1" s="829"/>
      <c r="AB1" s="48"/>
      <c r="AC1" s="48"/>
      <c r="AD1" s="48"/>
    </row>
    <row r="2" spans="1:30" ht="18">
      <c r="D2" s="290"/>
      <c r="E2" s="44" t="s">
        <v>82</v>
      </c>
      <c r="F2" s="45" t="s">
        <v>43</v>
      </c>
      <c r="G2" s="47"/>
      <c r="H2" s="47"/>
      <c r="I2" s="47"/>
      <c r="J2" s="47"/>
      <c r="K2" s="48"/>
      <c r="L2" s="48"/>
      <c r="M2" s="48"/>
      <c r="N2" s="48"/>
      <c r="O2" s="48"/>
      <c r="P2" s="48"/>
      <c r="Q2" s="336" t="s">
        <v>4</v>
      </c>
      <c r="R2" s="829" t="s">
        <v>24</v>
      </c>
      <c r="S2" s="829"/>
      <c r="T2" s="829"/>
      <c r="U2" s="829"/>
      <c r="V2" s="829"/>
      <c r="W2" s="829"/>
      <c r="X2" s="829"/>
      <c r="Y2" s="829"/>
      <c r="Z2" s="829"/>
      <c r="AA2" s="829"/>
      <c r="AB2" s="48"/>
      <c r="AC2" s="48"/>
      <c r="AD2" s="48"/>
    </row>
    <row r="3" spans="1:30">
      <c r="D3" s="290"/>
      <c r="E3" s="7" t="s">
        <v>41</v>
      </c>
      <c r="F3" s="8"/>
      <c r="G3" s="47"/>
      <c r="H3" s="47"/>
      <c r="I3" s="47"/>
      <c r="J3" s="47"/>
      <c r="K3" s="48"/>
      <c r="L3" s="48"/>
      <c r="M3" s="48"/>
      <c r="N3" s="48"/>
      <c r="O3" s="48"/>
      <c r="P3" s="48"/>
      <c r="Q3" s="336" t="s">
        <v>21</v>
      </c>
      <c r="R3" s="829" t="s">
        <v>26</v>
      </c>
      <c r="S3" s="829"/>
      <c r="T3" s="829"/>
      <c r="U3" s="829"/>
      <c r="V3" s="829"/>
      <c r="W3" s="829"/>
      <c r="X3" s="829"/>
      <c r="Y3" s="829"/>
      <c r="Z3" s="829"/>
      <c r="AA3" s="829"/>
      <c r="AB3" s="48"/>
      <c r="AC3" s="48"/>
      <c r="AD3" s="48"/>
    </row>
    <row r="4" spans="1:30">
      <c r="D4" s="290"/>
      <c r="E4" s="7" t="s">
        <v>37</v>
      </c>
      <c r="F4" s="8" t="s">
        <v>40</v>
      </c>
      <c r="G4" s="47"/>
      <c r="H4" s="47"/>
      <c r="I4" s="47"/>
      <c r="J4" s="47"/>
      <c r="K4" s="48"/>
      <c r="L4" s="48"/>
      <c r="M4" s="48"/>
      <c r="N4" s="48"/>
      <c r="O4" s="48"/>
      <c r="P4" s="48"/>
      <c r="Q4" s="336" t="s">
        <v>22</v>
      </c>
      <c r="R4" s="829" t="s">
        <v>27</v>
      </c>
      <c r="S4" s="829"/>
      <c r="T4" s="829"/>
      <c r="U4" s="829"/>
      <c r="V4" s="829"/>
      <c r="W4" s="829"/>
      <c r="X4" s="829"/>
      <c r="Y4" s="829"/>
      <c r="Z4" s="829"/>
      <c r="AA4" s="829"/>
      <c r="AB4" s="48"/>
      <c r="AC4" s="48"/>
      <c r="AD4" s="48"/>
    </row>
    <row r="5" spans="1:30">
      <c r="D5" s="290"/>
      <c r="E5" s="7" t="s">
        <v>35</v>
      </c>
      <c r="F5" s="8" t="s">
        <v>87</v>
      </c>
      <c r="G5" s="47"/>
      <c r="H5" s="47"/>
      <c r="I5" s="47"/>
      <c r="J5" s="47"/>
      <c r="K5" s="48"/>
      <c r="L5" s="48"/>
      <c r="M5" s="48"/>
      <c r="N5" s="48"/>
      <c r="O5" s="48"/>
      <c r="P5" s="48"/>
      <c r="Q5" s="336" t="s">
        <v>30</v>
      </c>
      <c r="R5" s="829" t="s">
        <v>31</v>
      </c>
      <c r="S5" s="829"/>
      <c r="T5" s="829"/>
      <c r="U5" s="829"/>
      <c r="V5" s="829"/>
      <c r="W5" s="829"/>
      <c r="X5" s="829"/>
      <c r="Y5" s="829"/>
      <c r="Z5" s="829"/>
      <c r="AA5" s="829"/>
      <c r="AB5" s="48"/>
      <c r="AC5" s="48"/>
      <c r="AD5" s="48"/>
    </row>
    <row r="6" spans="1:30">
      <c r="D6" s="290"/>
      <c r="E6" s="7" t="s">
        <v>36</v>
      </c>
      <c r="F6" s="8" t="s">
        <v>39</v>
      </c>
      <c r="G6" s="47"/>
      <c r="H6" s="47"/>
      <c r="I6" s="47"/>
      <c r="J6" s="47"/>
      <c r="K6" s="6"/>
      <c r="L6" s="85"/>
      <c r="M6" s="48"/>
      <c r="N6" s="48"/>
      <c r="O6" s="48"/>
      <c r="P6" s="48"/>
      <c r="Q6" s="336" t="s">
        <v>29</v>
      </c>
      <c r="R6" s="829" t="s">
        <v>28</v>
      </c>
      <c r="S6" s="829"/>
      <c r="T6" s="829"/>
      <c r="U6" s="829"/>
      <c r="V6" s="829"/>
      <c r="W6" s="829"/>
      <c r="X6" s="829"/>
      <c r="Y6" s="829"/>
      <c r="Z6" s="829"/>
      <c r="AA6" s="829"/>
      <c r="AB6" s="48"/>
      <c r="AC6" s="48"/>
      <c r="AD6" s="48"/>
    </row>
    <row r="7" spans="1:30" ht="18">
      <c r="D7" s="290"/>
      <c r="E7" s="44" t="s">
        <v>96</v>
      </c>
      <c r="F7" s="45" t="s">
        <v>38</v>
      </c>
      <c r="G7" s="47"/>
      <c r="H7" s="47"/>
      <c r="I7" s="47"/>
      <c r="J7" s="47"/>
      <c r="K7" s="6"/>
      <c r="L7" s="85"/>
      <c r="M7" s="48"/>
      <c r="N7" s="48"/>
      <c r="O7" s="48"/>
      <c r="P7" s="48"/>
      <c r="Q7" s="336" t="s">
        <v>5</v>
      </c>
      <c r="R7" s="829" t="s">
        <v>3</v>
      </c>
      <c r="S7" s="829"/>
      <c r="T7" s="829"/>
      <c r="U7" s="829"/>
      <c r="V7" s="829"/>
      <c r="W7" s="829"/>
      <c r="X7" s="829"/>
      <c r="Y7" s="829"/>
      <c r="Z7" s="829"/>
      <c r="AA7" s="829"/>
      <c r="AB7" s="48"/>
      <c r="AC7" s="48"/>
      <c r="AD7" s="48"/>
    </row>
    <row r="8" spans="1:30" ht="14.5" thickBot="1">
      <c r="D8" s="290"/>
      <c r="E8" s="9" t="s">
        <v>33</v>
      </c>
      <c r="F8" s="46" t="s">
        <v>310</v>
      </c>
      <c r="G8" s="47"/>
      <c r="H8" s="47"/>
      <c r="I8" s="47"/>
      <c r="J8" s="47"/>
      <c r="K8" s="48"/>
      <c r="L8" s="47"/>
      <c r="M8" s="48"/>
      <c r="N8" s="48"/>
      <c r="O8" s="48"/>
      <c r="P8" s="48"/>
      <c r="Q8" s="336" t="s">
        <v>32</v>
      </c>
      <c r="R8" s="829" t="s">
        <v>23</v>
      </c>
      <c r="S8" s="829"/>
      <c r="T8" s="829"/>
      <c r="U8" s="829"/>
      <c r="V8" s="829"/>
      <c r="W8" s="829"/>
      <c r="X8" s="829"/>
      <c r="Y8" s="829"/>
      <c r="Z8" s="829"/>
      <c r="AA8" s="829"/>
      <c r="AB8" s="48"/>
      <c r="AC8" s="48"/>
      <c r="AD8" s="48"/>
    </row>
    <row r="9" spans="1:30" ht="14.5" thickBot="1">
      <c r="D9" s="290"/>
      <c r="E9" s="10"/>
      <c r="F9" s="11"/>
      <c r="G9" s="47"/>
      <c r="H9" s="47"/>
      <c r="I9" s="47"/>
      <c r="J9" s="47"/>
      <c r="K9" s="48"/>
      <c r="L9" s="48"/>
      <c r="M9" s="48"/>
      <c r="N9" s="48"/>
      <c r="O9" s="48"/>
      <c r="P9" s="48"/>
      <c r="AB9" s="48"/>
      <c r="AC9" s="48"/>
      <c r="AD9" s="48"/>
    </row>
    <row r="10" spans="1:30" ht="15" customHeight="1" thickBot="1">
      <c r="D10" s="830" t="s">
        <v>83</v>
      </c>
      <c r="E10" s="831" t="s">
        <v>16</v>
      </c>
      <c r="F10" s="832" t="s">
        <v>17</v>
      </c>
      <c r="G10" s="835" t="s">
        <v>18</v>
      </c>
      <c r="H10" s="836"/>
      <c r="I10" s="836"/>
      <c r="J10" s="836"/>
      <c r="K10" s="836"/>
      <c r="L10" s="836"/>
      <c r="M10" s="836"/>
      <c r="N10" s="836"/>
      <c r="O10" s="836"/>
      <c r="P10" s="836"/>
      <c r="Q10" s="836"/>
      <c r="R10" s="836"/>
      <c r="S10" s="836"/>
      <c r="T10" s="836"/>
      <c r="U10" s="836"/>
      <c r="V10" s="836"/>
      <c r="W10" s="836"/>
      <c r="X10" s="836"/>
      <c r="Y10" s="836"/>
      <c r="Z10" s="836"/>
      <c r="AA10" s="836"/>
      <c r="AB10" s="837"/>
      <c r="AC10" s="838" t="s">
        <v>46</v>
      </c>
      <c r="AD10" s="840" t="s">
        <v>45</v>
      </c>
    </row>
    <row r="11" spans="1:30" ht="15" customHeight="1" thickBot="1">
      <c r="D11" s="830"/>
      <c r="E11" s="831"/>
      <c r="F11" s="833"/>
      <c r="G11" s="843" t="s">
        <v>77</v>
      </c>
      <c r="H11" s="844"/>
      <c r="I11" s="844"/>
      <c r="J11" s="844"/>
      <c r="K11" s="844"/>
      <c r="L11" s="844"/>
      <c r="M11" s="844"/>
      <c r="N11" s="844"/>
      <c r="O11" s="844"/>
      <c r="P11" s="844"/>
      <c r="Q11" s="845"/>
      <c r="R11" s="846" t="s">
        <v>250</v>
      </c>
      <c r="S11" s="847"/>
      <c r="T11" s="847"/>
      <c r="U11" s="847"/>
      <c r="V11" s="847"/>
      <c r="W11" s="847"/>
      <c r="X11" s="847"/>
      <c r="Y11" s="846"/>
      <c r="Z11" s="847"/>
      <c r="AA11" s="847"/>
      <c r="AB11" s="843"/>
      <c r="AC11" s="839"/>
      <c r="AD11" s="841"/>
    </row>
    <row r="12" spans="1:30" ht="77" thickBot="1">
      <c r="D12" s="830"/>
      <c r="E12" s="831"/>
      <c r="F12" s="834"/>
      <c r="G12" s="248" t="s">
        <v>20</v>
      </c>
      <c r="H12" s="246" t="s">
        <v>4</v>
      </c>
      <c r="I12" s="246" t="s">
        <v>21</v>
      </c>
      <c r="J12" s="246" t="s">
        <v>22</v>
      </c>
      <c r="K12" s="246" t="s">
        <v>30</v>
      </c>
      <c r="L12" s="246" t="s">
        <v>29</v>
      </c>
      <c r="M12" s="246" t="s">
        <v>3</v>
      </c>
      <c r="N12" s="246" t="s">
        <v>23</v>
      </c>
      <c r="O12" s="64" t="s">
        <v>19</v>
      </c>
      <c r="P12" s="65" t="s">
        <v>1</v>
      </c>
      <c r="Q12" s="291" t="s">
        <v>44</v>
      </c>
      <c r="R12" s="244" t="s">
        <v>20</v>
      </c>
      <c r="S12" s="246" t="s">
        <v>4</v>
      </c>
      <c r="T12" s="246" t="s">
        <v>21</v>
      </c>
      <c r="U12" s="292" t="s">
        <v>22</v>
      </c>
      <c r="V12" s="248" t="s">
        <v>30</v>
      </c>
      <c r="W12" s="246" t="s">
        <v>29</v>
      </c>
      <c r="X12" s="246" t="s">
        <v>3</v>
      </c>
      <c r="Y12" s="246" t="s">
        <v>23</v>
      </c>
      <c r="Z12" s="64" t="s">
        <v>19</v>
      </c>
      <c r="AA12" s="65" t="s">
        <v>1</v>
      </c>
      <c r="AB12" s="291" t="s">
        <v>44</v>
      </c>
      <c r="AC12" s="839"/>
      <c r="AD12" s="842"/>
    </row>
    <row r="13" spans="1:30" ht="15" customHeight="1">
      <c r="A13" s="848" t="s">
        <v>261</v>
      </c>
      <c r="B13" s="848"/>
      <c r="C13" s="849"/>
      <c r="D13" s="293" t="s">
        <v>55</v>
      </c>
      <c r="E13" s="81" t="s">
        <v>7</v>
      </c>
      <c r="F13" s="82" t="s">
        <v>99</v>
      </c>
      <c r="G13" s="70">
        <v>30</v>
      </c>
      <c r="H13" s="17">
        <v>7</v>
      </c>
      <c r="I13" s="17">
        <v>39</v>
      </c>
      <c r="J13" s="17"/>
      <c r="K13" s="17"/>
      <c r="L13" s="17"/>
      <c r="M13" s="17"/>
      <c r="N13" s="35"/>
      <c r="O13" s="294">
        <f>SUM(G13:N13)</f>
        <v>76</v>
      </c>
      <c r="P13" s="67">
        <v>7</v>
      </c>
      <c r="Q13" s="295" t="s">
        <v>48</v>
      </c>
      <c r="R13" s="31">
        <v>30</v>
      </c>
      <c r="S13" s="17">
        <v>7</v>
      </c>
      <c r="T13" s="17">
        <v>27</v>
      </c>
      <c r="U13" s="17"/>
      <c r="V13" s="17"/>
      <c r="W13" s="17"/>
      <c r="X13" s="17"/>
      <c r="Y13" s="35"/>
      <c r="Z13" s="296">
        <f>SUM(R13:Y13)</f>
        <v>64</v>
      </c>
      <c r="AA13" s="67">
        <v>8</v>
      </c>
      <c r="AB13" s="297" t="s">
        <v>2</v>
      </c>
      <c r="AC13" s="56">
        <f t="shared" ref="AC13:AC31" si="0">O13+Z13</f>
        <v>140</v>
      </c>
      <c r="AD13" s="67">
        <f>AA13+P13</f>
        <v>15</v>
      </c>
    </row>
    <row r="14" spans="1:30">
      <c r="A14" s="848"/>
      <c r="B14" s="848"/>
      <c r="C14" s="849"/>
      <c r="D14" s="298" t="s">
        <v>56</v>
      </c>
      <c r="E14" s="76" t="s">
        <v>12</v>
      </c>
      <c r="F14" s="39" t="s">
        <v>251</v>
      </c>
      <c r="G14" s="72">
        <v>15</v>
      </c>
      <c r="H14" s="22">
        <v>10</v>
      </c>
      <c r="I14" s="22">
        <v>60</v>
      </c>
      <c r="J14" s="22"/>
      <c r="K14" s="22"/>
      <c r="L14" s="22"/>
      <c r="M14" s="22"/>
      <c r="N14" s="23"/>
      <c r="O14" s="299">
        <f>SUM(G14:N14)</f>
        <v>85</v>
      </c>
      <c r="P14" s="68">
        <v>8</v>
      </c>
      <c r="Q14" s="300" t="s">
        <v>2</v>
      </c>
      <c r="R14" s="52"/>
      <c r="S14" s="53"/>
      <c r="T14" s="53"/>
      <c r="U14" s="53"/>
      <c r="V14" s="53"/>
      <c r="W14" s="53"/>
      <c r="X14" s="53"/>
      <c r="Y14" s="54"/>
      <c r="Z14" s="301"/>
      <c r="AA14" s="55"/>
      <c r="AB14" s="302"/>
      <c r="AC14" s="58">
        <f t="shared" si="0"/>
        <v>85</v>
      </c>
      <c r="AD14" s="68">
        <v>8</v>
      </c>
    </row>
    <row r="15" spans="1:30">
      <c r="A15" s="848"/>
      <c r="B15" s="848"/>
      <c r="C15" s="849"/>
      <c r="D15" s="298" t="s">
        <v>57</v>
      </c>
      <c r="E15" s="76" t="s">
        <v>9</v>
      </c>
      <c r="F15" s="39" t="s">
        <v>252</v>
      </c>
      <c r="G15" s="71"/>
      <c r="H15" s="53"/>
      <c r="I15" s="53"/>
      <c r="J15" s="53"/>
      <c r="K15" s="53"/>
      <c r="L15" s="53"/>
      <c r="M15" s="53"/>
      <c r="N15" s="54"/>
      <c r="O15" s="303"/>
      <c r="P15" s="55"/>
      <c r="Q15" s="304"/>
      <c r="R15" s="21">
        <v>10</v>
      </c>
      <c r="S15" s="22">
        <v>4</v>
      </c>
      <c r="T15" s="22">
        <v>16</v>
      </c>
      <c r="U15" s="22"/>
      <c r="V15" s="22"/>
      <c r="W15" s="22"/>
      <c r="X15" s="22"/>
      <c r="Y15" s="23"/>
      <c r="Z15" s="299">
        <f>SUM(R15:Y15)</f>
        <v>30</v>
      </c>
      <c r="AA15" s="68">
        <v>4</v>
      </c>
      <c r="AB15" s="117" t="s">
        <v>48</v>
      </c>
      <c r="AC15" s="58">
        <f t="shared" si="0"/>
        <v>30</v>
      </c>
      <c r="AD15" s="305">
        <v>4</v>
      </c>
    </row>
    <row r="16" spans="1:30">
      <c r="A16" s="848"/>
      <c r="B16" s="848"/>
      <c r="C16" s="849"/>
      <c r="D16" s="298" t="s">
        <v>58</v>
      </c>
      <c r="E16" s="76" t="s">
        <v>11</v>
      </c>
      <c r="F16" s="39" t="s">
        <v>100</v>
      </c>
      <c r="G16" s="72">
        <v>5</v>
      </c>
      <c r="H16" s="22">
        <v>5</v>
      </c>
      <c r="I16" s="22">
        <v>25</v>
      </c>
      <c r="J16" s="22"/>
      <c r="K16" s="22"/>
      <c r="L16" s="22"/>
      <c r="M16" s="22"/>
      <c r="N16" s="23"/>
      <c r="O16" s="306">
        <f>I16+H16+G16</f>
        <v>35</v>
      </c>
      <c r="P16" s="68">
        <v>4</v>
      </c>
      <c r="Q16" s="300" t="s">
        <v>2</v>
      </c>
      <c r="R16" s="52"/>
      <c r="S16" s="53"/>
      <c r="T16" s="53"/>
      <c r="U16" s="53"/>
      <c r="V16" s="53"/>
      <c r="W16" s="53"/>
      <c r="X16" s="53"/>
      <c r="Y16" s="54"/>
      <c r="Z16" s="303"/>
      <c r="AA16" s="55"/>
      <c r="AB16" s="307"/>
      <c r="AC16" s="58">
        <f t="shared" si="0"/>
        <v>35</v>
      </c>
      <c r="AD16" s="68">
        <v>4</v>
      </c>
    </row>
    <row r="17" spans="1:31">
      <c r="A17" s="848"/>
      <c r="B17" s="848"/>
      <c r="C17" s="849"/>
      <c r="D17" s="298" t="s">
        <v>59</v>
      </c>
      <c r="E17" s="76" t="s">
        <v>10</v>
      </c>
      <c r="F17" s="39" t="s">
        <v>315</v>
      </c>
      <c r="G17" s="71"/>
      <c r="H17" s="53"/>
      <c r="I17" s="53"/>
      <c r="J17" s="53"/>
      <c r="K17" s="53"/>
      <c r="L17" s="53"/>
      <c r="M17" s="53"/>
      <c r="N17" s="54"/>
      <c r="O17" s="301"/>
      <c r="P17" s="55"/>
      <c r="Q17" s="304"/>
      <c r="R17" s="21">
        <v>10</v>
      </c>
      <c r="S17" s="22"/>
      <c r="T17" s="22">
        <v>40</v>
      </c>
      <c r="U17" s="22"/>
      <c r="V17" s="22"/>
      <c r="W17" s="22"/>
      <c r="X17" s="22"/>
      <c r="Y17" s="23"/>
      <c r="Z17" s="299">
        <f>SUM(R17:Y17)</f>
        <v>50</v>
      </c>
      <c r="AA17" s="68">
        <v>4</v>
      </c>
      <c r="AB17" s="102" t="s">
        <v>48</v>
      </c>
      <c r="AC17" s="58">
        <f t="shared" si="0"/>
        <v>50</v>
      </c>
      <c r="AD17" s="68">
        <v>4</v>
      </c>
    </row>
    <row r="18" spans="1:31" ht="15" customHeight="1">
      <c r="A18" s="826" t="s">
        <v>107</v>
      </c>
      <c r="B18" s="826"/>
      <c r="C18" s="827"/>
      <c r="D18" s="308" t="s">
        <v>60</v>
      </c>
      <c r="E18" s="76" t="s">
        <v>49</v>
      </c>
      <c r="F18" s="39" t="s">
        <v>84</v>
      </c>
      <c r="G18" s="72">
        <v>10</v>
      </c>
      <c r="H18" s="22"/>
      <c r="I18" s="22">
        <v>20</v>
      </c>
      <c r="J18" s="22"/>
      <c r="K18" s="22"/>
      <c r="L18" s="22"/>
      <c r="M18" s="22"/>
      <c r="N18" s="23"/>
      <c r="O18" s="309">
        <f>SUM(G18:N18)</f>
        <v>30</v>
      </c>
      <c r="P18" s="68">
        <v>2</v>
      </c>
      <c r="Q18" s="300" t="s">
        <v>48</v>
      </c>
      <c r="R18" s="52"/>
      <c r="S18" s="53"/>
      <c r="T18" s="53"/>
      <c r="U18" s="53"/>
      <c r="V18" s="53"/>
      <c r="W18" s="53"/>
      <c r="X18" s="53"/>
      <c r="Y18" s="54"/>
      <c r="Z18" s="301"/>
      <c r="AA18" s="55"/>
      <c r="AB18" s="307"/>
      <c r="AC18" s="58">
        <f t="shared" si="0"/>
        <v>30</v>
      </c>
      <c r="AD18" s="305">
        <v>2</v>
      </c>
    </row>
    <row r="19" spans="1:31">
      <c r="A19" s="826"/>
      <c r="B19" s="826"/>
      <c r="C19" s="827"/>
      <c r="D19" s="308" t="s">
        <v>61</v>
      </c>
      <c r="E19" s="310" t="s">
        <v>14</v>
      </c>
      <c r="F19" s="83" t="s">
        <v>84</v>
      </c>
      <c r="G19" s="72"/>
      <c r="H19" s="22"/>
      <c r="I19" s="22"/>
      <c r="J19" s="22"/>
      <c r="K19" s="22"/>
      <c r="L19" s="22"/>
      <c r="M19" s="22"/>
      <c r="N19" s="23"/>
      <c r="O19" s="20"/>
      <c r="P19" s="24"/>
      <c r="Q19" s="300"/>
      <c r="R19" s="21">
        <v>15</v>
      </c>
      <c r="S19" s="22"/>
      <c r="T19" s="22">
        <v>15</v>
      </c>
      <c r="U19" s="22"/>
      <c r="V19" s="22"/>
      <c r="W19" s="22"/>
      <c r="X19" s="22"/>
      <c r="Y19" s="23"/>
      <c r="Z19" s="309">
        <f>SUM(R19:Y19)</f>
        <v>30</v>
      </c>
      <c r="AA19" s="68">
        <v>3</v>
      </c>
      <c r="AB19" s="102" t="s">
        <v>48</v>
      </c>
      <c r="AC19" s="58">
        <f t="shared" si="0"/>
        <v>30</v>
      </c>
      <c r="AD19" s="68">
        <v>3</v>
      </c>
      <c r="AE19" s="51"/>
    </row>
    <row r="20" spans="1:31" ht="30.75" customHeight="1">
      <c r="A20" s="828" t="s">
        <v>108</v>
      </c>
      <c r="B20" s="828"/>
      <c r="C20" s="494" t="s">
        <v>109</v>
      </c>
      <c r="D20" s="311" t="s">
        <v>62</v>
      </c>
      <c r="E20" s="310" t="s">
        <v>15</v>
      </c>
      <c r="F20" s="83" t="s">
        <v>103</v>
      </c>
      <c r="G20" s="71"/>
      <c r="H20" s="53"/>
      <c r="I20" s="53"/>
      <c r="J20" s="53"/>
      <c r="K20" s="53"/>
      <c r="L20" s="53"/>
      <c r="M20" s="53"/>
      <c r="N20" s="54"/>
      <c r="O20" s="312"/>
      <c r="P20" s="55"/>
      <c r="Q20" s="304"/>
      <c r="R20" s="21"/>
      <c r="S20" s="22">
        <v>15</v>
      </c>
      <c r="T20" s="22">
        <v>35</v>
      </c>
      <c r="U20" s="22"/>
      <c r="V20" s="22"/>
      <c r="W20" s="22"/>
      <c r="X20" s="22"/>
      <c r="Y20" s="23"/>
      <c r="Z20" s="299">
        <f>SUM(R20:Y20)</f>
        <v>50</v>
      </c>
      <c r="AA20" s="68">
        <v>4</v>
      </c>
      <c r="AB20" s="117" t="s">
        <v>48</v>
      </c>
      <c r="AC20" s="58">
        <f t="shared" si="0"/>
        <v>50</v>
      </c>
      <c r="AD20" s="68">
        <v>4</v>
      </c>
      <c r="AE20" s="51"/>
    </row>
    <row r="21" spans="1:31" ht="15" customHeight="1">
      <c r="A21" s="824" t="s">
        <v>110</v>
      </c>
      <c r="B21" s="824"/>
      <c r="C21" s="825"/>
      <c r="D21" s="313" t="s">
        <v>63</v>
      </c>
      <c r="E21" s="77" t="s">
        <v>8</v>
      </c>
      <c r="F21" s="39" t="s">
        <v>253</v>
      </c>
      <c r="G21" s="71"/>
      <c r="H21" s="22">
        <v>4</v>
      </c>
      <c r="I21" s="22"/>
      <c r="J21" s="22"/>
      <c r="K21" s="22"/>
      <c r="L21" s="22"/>
      <c r="M21" s="22"/>
      <c r="N21" s="23"/>
      <c r="O21" s="299">
        <f>SUM(G21:N21)</f>
        <v>4</v>
      </c>
      <c r="P21" s="68">
        <v>0</v>
      </c>
      <c r="Q21" s="218" t="s">
        <v>48</v>
      </c>
      <c r="R21" s="52"/>
      <c r="S21" s="53"/>
      <c r="T21" s="53"/>
      <c r="U21" s="53"/>
      <c r="V21" s="53"/>
      <c r="W21" s="53"/>
      <c r="X21" s="53"/>
      <c r="Y21" s="54"/>
      <c r="Z21" s="301"/>
      <c r="AA21" s="55"/>
      <c r="AB21" s="307"/>
      <c r="AC21" s="58">
        <f t="shared" si="0"/>
        <v>4</v>
      </c>
      <c r="AD21" s="305">
        <v>0</v>
      </c>
      <c r="AE21" s="51"/>
    </row>
    <row r="22" spans="1:31">
      <c r="A22" s="824"/>
      <c r="B22" s="824"/>
      <c r="C22" s="825"/>
      <c r="D22" s="313" t="s">
        <v>64</v>
      </c>
      <c r="E22" s="76" t="s">
        <v>50</v>
      </c>
      <c r="F22" s="39" t="s">
        <v>92</v>
      </c>
      <c r="G22" s="72"/>
      <c r="H22" s="22"/>
      <c r="I22" s="22">
        <v>2</v>
      </c>
      <c r="J22" s="22"/>
      <c r="K22" s="22"/>
      <c r="L22" s="22"/>
      <c r="M22" s="22"/>
      <c r="N22" s="23"/>
      <c r="O22" s="299">
        <f>SUM(G22:N22)</f>
        <v>2</v>
      </c>
      <c r="P22" s="68">
        <v>0</v>
      </c>
      <c r="Q22" s="314" t="s">
        <v>48</v>
      </c>
      <c r="R22" s="52"/>
      <c r="S22" s="53"/>
      <c r="T22" s="53"/>
      <c r="U22" s="53"/>
      <c r="V22" s="53"/>
      <c r="W22" s="53"/>
      <c r="X22" s="53"/>
      <c r="Y22" s="54"/>
      <c r="Z22" s="315"/>
      <c r="AA22" s="55"/>
      <c r="AB22" s="307"/>
      <c r="AC22" s="58">
        <f>O22+Z22</f>
        <v>2</v>
      </c>
      <c r="AD22" s="316">
        <v>0</v>
      </c>
      <c r="AE22" s="51"/>
    </row>
    <row r="23" spans="1:31">
      <c r="A23" s="824"/>
      <c r="B23" s="824"/>
      <c r="C23" s="825"/>
      <c r="D23" s="313" t="s">
        <v>65</v>
      </c>
      <c r="E23" s="76" t="s">
        <v>13</v>
      </c>
      <c r="F23" s="39" t="s">
        <v>222</v>
      </c>
      <c r="G23" s="72"/>
      <c r="H23" s="22">
        <v>30</v>
      </c>
      <c r="I23" s="22"/>
      <c r="J23" s="22"/>
      <c r="K23" s="22"/>
      <c r="L23" s="22"/>
      <c r="M23" s="22"/>
      <c r="N23" s="23"/>
      <c r="O23" s="309">
        <f>SUM(G23:N23)</f>
        <v>30</v>
      </c>
      <c r="P23" s="68">
        <v>2</v>
      </c>
      <c r="Q23" s="300" t="s">
        <v>48</v>
      </c>
      <c r="R23" s="21"/>
      <c r="S23" s="22">
        <v>30</v>
      </c>
      <c r="T23" s="22"/>
      <c r="U23" s="22"/>
      <c r="V23" s="22"/>
      <c r="W23" s="22"/>
      <c r="X23" s="22"/>
      <c r="Y23" s="23"/>
      <c r="Z23" s="299">
        <f>SUM(R23:Y23)</f>
        <v>30</v>
      </c>
      <c r="AA23" s="68">
        <v>2</v>
      </c>
      <c r="AB23" s="102" t="s">
        <v>48</v>
      </c>
      <c r="AC23" s="58">
        <f>O23+Z23</f>
        <v>60</v>
      </c>
      <c r="AD23" s="68">
        <v>4</v>
      </c>
      <c r="AE23" s="51"/>
    </row>
    <row r="24" spans="1:31">
      <c r="A24" s="824"/>
      <c r="B24" s="824"/>
      <c r="C24" s="825"/>
      <c r="D24" s="313" t="s">
        <v>66</v>
      </c>
      <c r="E24" s="76" t="s">
        <v>74</v>
      </c>
      <c r="F24" s="39" t="s">
        <v>254</v>
      </c>
      <c r="G24" s="74"/>
      <c r="H24" s="53"/>
      <c r="I24" s="53"/>
      <c r="J24" s="53"/>
      <c r="K24" s="53"/>
      <c r="L24" s="53"/>
      <c r="M24" s="53"/>
      <c r="N24" s="54"/>
      <c r="O24" s="312"/>
      <c r="P24" s="55"/>
      <c r="Q24" s="228"/>
      <c r="R24" s="21">
        <v>2</v>
      </c>
      <c r="S24" s="22"/>
      <c r="T24" s="22"/>
      <c r="U24" s="22"/>
      <c r="V24" s="22"/>
      <c r="W24" s="22"/>
      <c r="X24" s="22">
        <v>13</v>
      </c>
      <c r="Y24" s="23"/>
      <c r="Z24" s="299">
        <f>SUM(R24:Y24)</f>
        <v>15</v>
      </c>
      <c r="AA24" s="68">
        <v>1</v>
      </c>
      <c r="AB24" s="159" t="s">
        <v>48</v>
      </c>
      <c r="AC24" s="58">
        <v>15</v>
      </c>
      <c r="AD24" s="68">
        <v>1</v>
      </c>
      <c r="AE24" s="51"/>
    </row>
    <row r="25" spans="1:31">
      <c r="A25" s="824"/>
      <c r="B25" s="824"/>
      <c r="C25" s="825"/>
      <c r="D25" s="313" t="s">
        <v>67</v>
      </c>
      <c r="E25" s="76" t="s">
        <v>85</v>
      </c>
      <c r="F25" s="39" t="s">
        <v>91</v>
      </c>
      <c r="G25" s="72"/>
      <c r="H25" s="53"/>
      <c r="I25" s="53"/>
      <c r="J25" s="53"/>
      <c r="K25" s="53"/>
      <c r="L25" s="53"/>
      <c r="M25" s="53"/>
      <c r="N25" s="54"/>
      <c r="O25" s="312"/>
      <c r="P25" s="55"/>
      <c r="Q25" s="317"/>
      <c r="R25" s="21">
        <v>8</v>
      </c>
      <c r="S25" s="22"/>
      <c r="T25" s="22"/>
      <c r="U25" s="22"/>
      <c r="V25" s="22"/>
      <c r="W25" s="22"/>
      <c r="X25" s="22">
        <v>12</v>
      </c>
      <c r="Y25" s="23"/>
      <c r="Z25" s="299">
        <f>SUM(R25:Y25)</f>
        <v>20</v>
      </c>
      <c r="AA25" s="68">
        <v>2</v>
      </c>
      <c r="AB25" s="159" t="s">
        <v>48</v>
      </c>
      <c r="AC25" s="58">
        <f t="shared" si="0"/>
        <v>20</v>
      </c>
      <c r="AD25" s="68">
        <v>2</v>
      </c>
      <c r="AE25" s="51"/>
    </row>
    <row r="26" spans="1:31">
      <c r="A26" s="824"/>
      <c r="B26" s="824"/>
      <c r="C26" s="825"/>
      <c r="D26" s="313" t="s">
        <v>68</v>
      </c>
      <c r="E26" s="76" t="s">
        <v>52</v>
      </c>
      <c r="F26" s="39" t="s">
        <v>101</v>
      </c>
      <c r="G26" s="72"/>
      <c r="H26" s="22"/>
      <c r="I26" s="22">
        <v>16</v>
      </c>
      <c r="J26" s="22"/>
      <c r="K26" s="22"/>
      <c r="L26" s="22"/>
      <c r="M26" s="22">
        <v>4</v>
      </c>
      <c r="N26" s="23"/>
      <c r="O26" s="299">
        <f>SUM(G26:N26)</f>
        <v>20</v>
      </c>
      <c r="P26" s="68">
        <v>1</v>
      </c>
      <c r="Q26" s="218" t="s">
        <v>48</v>
      </c>
      <c r="R26" s="52"/>
      <c r="S26" s="53"/>
      <c r="T26" s="53"/>
      <c r="U26" s="53"/>
      <c r="V26" s="53"/>
      <c r="W26" s="53"/>
      <c r="X26" s="53"/>
      <c r="Y26" s="54"/>
      <c r="Z26" s="315"/>
      <c r="AA26" s="55"/>
      <c r="AB26" s="307"/>
      <c r="AC26" s="58">
        <f t="shared" si="0"/>
        <v>20</v>
      </c>
      <c r="AD26" s="68">
        <v>1</v>
      </c>
      <c r="AE26" s="51"/>
    </row>
    <row r="27" spans="1:31">
      <c r="A27" s="824"/>
      <c r="B27" s="824"/>
      <c r="C27" s="825"/>
      <c r="D27" s="313" t="s">
        <v>69</v>
      </c>
      <c r="E27" s="76" t="s">
        <v>51</v>
      </c>
      <c r="F27" s="39" t="s">
        <v>255</v>
      </c>
      <c r="G27" s="71"/>
      <c r="H27" s="53"/>
      <c r="I27" s="53"/>
      <c r="J27" s="53"/>
      <c r="K27" s="53"/>
      <c r="L27" s="53"/>
      <c r="M27" s="53"/>
      <c r="N27" s="54"/>
      <c r="O27" s="301"/>
      <c r="P27" s="55"/>
      <c r="Q27" s="228"/>
      <c r="R27" s="52"/>
      <c r="S27" s="22"/>
      <c r="T27" s="22">
        <v>10</v>
      </c>
      <c r="U27" s="22"/>
      <c r="V27" s="22"/>
      <c r="W27" s="22"/>
      <c r="X27" s="22"/>
      <c r="Y27" s="23"/>
      <c r="Z27" s="299">
        <f>SUM(R27:Y27)</f>
        <v>10</v>
      </c>
      <c r="AA27" s="68">
        <v>1</v>
      </c>
      <c r="AB27" s="117" t="s">
        <v>48</v>
      </c>
      <c r="AC27" s="58">
        <f t="shared" si="0"/>
        <v>10</v>
      </c>
      <c r="AD27" s="68">
        <v>1</v>
      </c>
      <c r="AE27" s="51"/>
    </row>
    <row r="28" spans="1:31">
      <c r="A28" s="824"/>
      <c r="B28" s="824"/>
      <c r="C28" s="825"/>
      <c r="D28" s="313" t="s">
        <v>70</v>
      </c>
      <c r="E28" s="76" t="s">
        <v>256</v>
      </c>
      <c r="F28" s="39" t="s">
        <v>93</v>
      </c>
      <c r="G28" s="73"/>
      <c r="H28" s="22">
        <v>15</v>
      </c>
      <c r="I28" s="22"/>
      <c r="J28" s="22"/>
      <c r="K28" s="22"/>
      <c r="L28" s="22"/>
      <c r="M28" s="22"/>
      <c r="N28" s="23"/>
      <c r="O28" s="299">
        <f>SUM(G28:N28)</f>
        <v>15</v>
      </c>
      <c r="P28" s="68">
        <v>1</v>
      </c>
      <c r="Q28" s="314" t="s">
        <v>48</v>
      </c>
      <c r="R28" s="52"/>
      <c r="S28" s="53"/>
      <c r="T28" s="53"/>
      <c r="U28" s="53"/>
      <c r="V28" s="53"/>
      <c r="W28" s="53"/>
      <c r="X28" s="53"/>
      <c r="Y28" s="54"/>
      <c r="Z28" s="315"/>
      <c r="AA28" s="55"/>
      <c r="AB28" s="307"/>
      <c r="AC28" s="58">
        <f t="shared" si="0"/>
        <v>15</v>
      </c>
      <c r="AD28" s="68">
        <v>1</v>
      </c>
      <c r="AE28" s="51"/>
    </row>
    <row r="29" spans="1:31">
      <c r="A29" s="824"/>
      <c r="B29" s="824"/>
      <c r="C29" s="825"/>
      <c r="D29" s="313" t="s">
        <v>71</v>
      </c>
      <c r="E29" s="76" t="s">
        <v>146</v>
      </c>
      <c r="F29" s="39" t="s">
        <v>97</v>
      </c>
      <c r="G29" s="74"/>
      <c r="H29" s="53"/>
      <c r="I29" s="53"/>
      <c r="J29" s="53"/>
      <c r="K29" s="53"/>
      <c r="L29" s="53"/>
      <c r="M29" s="53"/>
      <c r="N29" s="54"/>
      <c r="O29" s="312"/>
      <c r="P29" s="55"/>
      <c r="Q29" s="228"/>
      <c r="R29" s="21"/>
      <c r="S29" s="22"/>
      <c r="T29" s="22">
        <v>30</v>
      </c>
      <c r="U29" s="22"/>
      <c r="V29" s="22"/>
      <c r="W29" s="22"/>
      <c r="X29" s="22"/>
      <c r="Y29" s="23"/>
      <c r="Z29" s="318">
        <v>30</v>
      </c>
      <c r="AA29" s="68">
        <v>0</v>
      </c>
      <c r="AB29" s="117" t="s">
        <v>102</v>
      </c>
      <c r="AC29" s="58">
        <v>30</v>
      </c>
      <c r="AD29" s="305">
        <v>0</v>
      </c>
      <c r="AE29" s="51"/>
    </row>
    <row r="30" spans="1:31">
      <c r="D30" s="319" t="s">
        <v>72</v>
      </c>
      <c r="E30" s="320" t="s">
        <v>53</v>
      </c>
      <c r="F30" s="84"/>
      <c r="G30" s="74"/>
      <c r="H30" s="53"/>
      <c r="I30" s="53"/>
      <c r="J30" s="53"/>
      <c r="K30" s="53"/>
      <c r="L30" s="53"/>
      <c r="M30" s="53"/>
      <c r="N30" s="54"/>
      <c r="O30" s="301"/>
      <c r="P30" s="55"/>
      <c r="Q30" s="317"/>
      <c r="R30" s="21">
        <v>50</v>
      </c>
      <c r="S30" s="22"/>
      <c r="T30" s="22"/>
      <c r="U30" s="22"/>
      <c r="V30" s="22"/>
      <c r="W30" s="22"/>
      <c r="X30" s="22"/>
      <c r="Y30" s="23"/>
      <c r="Z30" s="299">
        <f>SUM(R30:Y30)</f>
        <v>50</v>
      </c>
      <c r="AA30" s="68">
        <v>2</v>
      </c>
      <c r="AB30" s="102" t="s">
        <v>48</v>
      </c>
      <c r="AC30" s="58">
        <v>50</v>
      </c>
      <c r="AD30" s="68">
        <v>2</v>
      </c>
      <c r="AE30" s="51"/>
    </row>
    <row r="31" spans="1:31" ht="14.5" thickBot="1">
      <c r="D31" s="490" t="s">
        <v>89</v>
      </c>
      <c r="E31" s="491" t="s">
        <v>54</v>
      </c>
      <c r="F31" s="492" t="s">
        <v>185</v>
      </c>
      <c r="G31" s="321"/>
      <c r="H31" s="155"/>
      <c r="I31" s="155"/>
      <c r="J31" s="155"/>
      <c r="K31" s="155"/>
      <c r="L31" s="155"/>
      <c r="M31" s="155"/>
      <c r="N31" s="59"/>
      <c r="O31" s="322"/>
      <c r="P31" s="323"/>
      <c r="Q31" s="300"/>
      <c r="R31" s="60"/>
      <c r="S31" s="155"/>
      <c r="T31" s="155"/>
      <c r="U31" s="155"/>
      <c r="V31" s="155"/>
      <c r="W31" s="155">
        <v>120</v>
      </c>
      <c r="X31" s="155"/>
      <c r="Y31" s="59"/>
      <c r="Z31" s="324">
        <f>SUM(R31:Y31)</f>
        <v>120</v>
      </c>
      <c r="AA31" s="325">
        <v>4</v>
      </c>
      <c r="AB31" s="159" t="s">
        <v>88</v>
      </c>
      <c r="AC31" s="326">
        <f t="shared" si="0"/>
        <v>120</v>
      </c>
      <c r="AD31" s="305">
        <f>SUM(P31+AA31)</f>
        <v>4</v>
      </c>
      <c r="AE31" s="51"/>
    </row>
    <row r="32" spans="1:31" ht="18" customHeight="1" thickBot="1">
      <c r="A32"/>
      <c r="B32"/>
      <c r="C32"/>
      <c r="D32" s="78"/>
      <c r="E32" s="183" t="s">
        <v>47</v>
      </c>
      <c r="F32" s="30"/>
      <c r="G32" s="327">
        <f t="shared" ref="G32:N32" si="1">SUM(G13:G31)</f>
        <v>60</v>
      </c>
      <c r="H32" s="161">
        <f t="shared" si="1"/>
        <v>71</v>
      </c>
      <c r="I32" s="161">
        <f>SUM(I13:I31)</f>
        <v>162</v>
      </c>
      <c r="J32" s="161">
        <f t="shared" si="1"/>
        <v>0</v>
      </c>
      <c r="K32" s="161">
        <f t="shared" si="1"/>
        <v>0</v>
      </c>
      <c r="L32" s="161">
        <f t="shared" si="1"/>
        <v>0</v>
      </c>
      <c r="M32" s="161">
        <f t="shared" si="1"/>
        <v>4</v>
      </c>
      <c r="N32" s="162">
        <f t="shared" si="1"/>
        <v>0</v>
      </c>
      <c r="O32" s="62">
        <f>SUM(O13:O31)</f>
        <v>297</v>
      </c>
      <c r="P32" s="27">
        <f>SUM(P13:P31)</f>
        <v>25</v>
      </c>
      <c r="Q32" s="164"/>
      <c r="R32" s="161">
        <f>SUM(R13:R31)</f>
        <v>125</v>
      </c>
      <c r="S32" s="161">
        <f>SUM(S13:S31)</f>
        <v>56</v>
      </c>
      <c r="T32" s="161">
        <f>SUM(T13:T31)</f>
        <v>173</v>
      </c>
      <c r="U32" s="161"/>
      <c r="V32" s="161"/>
      <c r="W32" s="161">
        <f>SUM(W13:W31)</f>
        <v>120</v>
      </c>
      <c r="X32" s="161"/>
      <c r="Y32" s="162"/>
      <c r="Z32" s="62">
        <f>SUM(Z13:Z31)</f>
        <v>499</v>
      </c>
      <c r="AA32" s="27">
        <f>SUM(AA13:AA31)</f>
        <v>35</v>
      </c>
      <c r="AB32" s="285"/>
      <c r="AC32" s="237">
        <f>SUM(AC13:AC31)</f>
        <v>796</v>
      </c>
      <c r="AD32" s="27">
        <f>SUM(AD13:AD31)</f>
        <v>60</v>
      </c>
      <c r="AE32" s="51"/>
    </row>
    <row r="33" spans="1:31" ht="18">
      <c r="D33" s="79"/>
      <c r="E33" s="6" t="s">
        <v>86</v>
      </c>
      <c r="F33" s="47"/>
      <c r="G33" s="47"/>
      <c r="H33" s="49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51"/>
    </row>
    <row r="34" spans="1:31" ht="18">
      <c r="D34" s="79"/>
      <c r="E34" s="47"/>
      <c r="F34" s="47"/>
      <c r="G34" s="47"/>
      <c r="H34" s="49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51"/>
    </row>
    <row r="35" spans="1:31" ht="18">
      <c r="D35" s="7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51"/>
    </row>
    <row r="36" spans="1:31" ht="18">
      <c r="D36" s="7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51"/>
    </row>
    <row r="37" spans="1:31" ht="18">
      <c r="D37" s="7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51"/>
    </row>
    <row r="38" spans="1:31" ht="18">
      <c r="D38" s="7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51"/>
    </row>
    <row r="39" spans="1:31" ht="18">
      <c r="D39" s="7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51"/>
    </row>
    <row r="40" spans="1:31" ht="18">
      <c r="D40" s="7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51"/>
    </row>
    <row r="41" spans="1:31" ht="18">
      <c r="D41" s="7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51"/>
    </row>
    <row r="42" spans="1:31" customFormat="1" ht="18">
      <c r="A42" s="50"/>
      <c r="B42" s="50"/>
      <c r="C42" s="50"/>
      <c r="D42" s="7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</row>
    <row r="43" spans="1:31" ht="18">
      <c r="D43" s="7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</row>
    <row r="44" spans="1:31" ht="18">
      <c r="D44" s="7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7"/>
    </row>
    <row r="45" spans="1:31" ht="18">
      <c r="D45" s="7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51"/>
    </row>
    <row r="46" spans="1:31" ht="18">
      <c r="D46" s="7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51"/>
    </row>
    <row r="47" spans="1:31" ht="18">
      <c r="D47" s="7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</row>
    <row r="48" spans="1:31" ht="18">
      <c r="D48" s="7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</row>
    <row r="49" spans="4:30" ht="18">
      <c r="D49" s="7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</row>
    <row r="50" spans="4:30" ht="18">
      <c r="D50" s="7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</row>
    <row r="51" spans="4:30" ht="18">
      <c r="D51" s="7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</row>
    <row r="52" spans="4:30" ht="18">
      <c r="D52" s="7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</row>
    <row r="53" spans="4:30" ht="18">
      <c r="D53" s="7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</row>
    <row r="54" spans="4:30" ht="18">
      <c r="D54" s="7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</row>
    <row r="55" spans="4:30" ht="18">
      <c r="D55" s="7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</row>
    <row r="56" spans="4:30" ht="18">
      <c r="D56" s="7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</row>
    <row r="57" spans="4:30" ht="18">
      <c r="D57" s="7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</row>
    <row r="58" spans="4:30" ht="18">
      <c r="D58" s="7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</row>
    <row r="59" spans="4:30" ht="18">
      <c r="D59" s="7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</row>
    <row r="60" spans="4:30" ht="18">
      <c r="D60" s="7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</row>
    <row r="61" spans="4:30" ht="18">
      <c r="D61" s="7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</row>
    <row r="62" spans="4:30" ht="18">
      <c r="D62" s="7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</row>
    <row r="63" spans="4:30" ht="18">
      <c r="D63" s="7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</row>
    <row r="64" spans="4:30" ht="18">
      <c r="D64" s="7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</row>
    <row r="65" spans="4:30" ht="18">
      <c r="D65" s="7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</row>
    <row r="66" spans="4:30" ht="18">
      <c r="D66" s="7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</row>
    <row r="67" spans="4:30" ht="18">
      <c r="D67" s="7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</row>
    <row r="68" spans="4:30" ht="18">
      <c r="D68" s="7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</row>
    <row r="69" spans="4:30" ht="18">
      <c r="D69" s="7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</row>
    <row r="70" spans="4:30" ht="18">
      <c r="D70" s="7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</row>
    <row r="71" spans="4:30" ht="18">
      <c r="D71" s="7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</row>
    <row r="72" spans="4:30" ht="18">
      <c r="D72" s="7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</row>
    <row r="73" spans="4:30" ht="18">
      <c r="D73" s="7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</row>
    <row r="74" spans="4:30" ht="18">
      <c r="D74" s="7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</row>
    <row r="75" spans="4:30" ht="18">
      <c r="D75" s="7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</row>
    <row r="76" spans="4:30" ht="18">
      <c r="D76" s="7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</row>
    <row r="77" spans="4:30" ht="18">
      <c r="D77" s="7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</row>
    <row r="78" spans="4:30" ht="18">
      <c r="D78" s="7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</row>
    <row r="79" spans="4:30" ht="18">
      <c r="D79" s="7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</row>
    <row r="80" spans="4:30" ht="18">
      <c r="D80" s="7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</row>
    <row r="81" spans="4:30" ht="18">
      <c r="D81" s="7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</row>
    <row r="82" spans="4:30" ht="18">
      <c r="D82" s="7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</row>
    <row r="83" spans="4:30" ht="18">
      <c r="D83" s="7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</row>
    <row r="84" spans="4:30" ht="18">
      <c r="D84" s="7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</row>
    <row r="85" spans="4:30" ht="18">
      <c r="D85" s="7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</row>
    <row r="86" spans="4:30" ht="18">
      <c r="D86" s="7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</row>
    <row r="87" spans="4:30" ht="18">
      <c r="D87" s="7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</row>
    <row r="88" spans="4:30" ht="18">
      <c r="D88" s="7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</row>
    <row r="89" spans="4:30" ht="18">
      <c r="D89" s="7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</row>
    <row r="90" spans="4:30" ht="18">
      <c r="D90" s="7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</row>
    <row r="91" spans="4:30" ht="18">
      <c r="D91" s="7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</row>
    <row r="92" spans="4:30" ht="18">
      <c r="D92" s="7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</row>
    <row r="93" spans="4:30" ht="18">
      <c r="D93" s="7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</row>
    <row r="94" spans="4:30" ht="18">
      <c r="D94" s="7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</row>
    <row r="95" spans="4:30" ht="18">
      <c r="D95" s="7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</row>
    <row r="96" spans="4:30" ht="18">
      <c r="D96" s="7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</row>
    <row r="97" spans="4:30" ht="18">
      <c r="D97" s="7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</row>
    <row r="98" spans="4:30" ht="18">
      <c r="D98" s="7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</row>
    <row r="99" spans="4:30" ht="18">
      <c r="D99" s="7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</row>
    <row r="100" spans="4:30" ht="18">
      <c r="D100" s="7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</row>
    <row r="101" spans="4:30" ht="18">
      <c r="D101" s="7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</row>
    <row r="102" spans="4:30" ht="18">
      <c r="D102" s="7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</row>
    <row r="103" spans="4:30" ht="18">
      <c r="D103" s="7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</row>
    <row r="104" spans="4:30" ht="18">
      <c r="D104" s="7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</row>
    <row r="105" spans="4:30" ht="18">
      <c r="D105" s="7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</row>
    <row r="106" spans="4:30" ht="18">
      <c r="D106" s="7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</row>
    <row r="107" spans="4:30" ht="18">
      <c r="D107" s="7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</row>
    <row r="108" spans="4:30" ht="18">
      <c r="D108" s="7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</row>
    <row r="109" spans="4:30" ht="18">
      <c r="D109" s="7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</row>
    <row r="110" spans="4:30" ht="18">
      <c r="D110" s="7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</row>
    <row r="111" spans="4:30" ht="18">
      <c r="D111" s="7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</row>
    <row r="112" spans="4:30" ht="18">
      <c r="D112" s="7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</row>
    <row r="113" spans="4:30" ht="18">
      <c r="D113" s="7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</row>
    <row r="114" spans="4:30" ht="18">
      <c r="D114" s="7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</row>
    <row r="115" spans="4:30" ht="18">
      <c r="D115" s="7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</row>
    <row r="116" spans="4:30" ht="18">
      <c r="D116" s="7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</row>
    <row r="117" spans="4:30" ht="18">
      <c r="D117" s="7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</row>
    <row r="118" spans="4:30" ht="18">
      <c r="D118" s="7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</row>
    <row r="119" spans="4:30" ht="18">
      <c r="D119" s="7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</row>
    <row r="120" spans="4:30" ht="18">
      <c r="D120" s="7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</row>
    <row r="121" spans="4:30" ht="18">
      <c r="D121" s="7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</row>
    <row r="122" spans="4:30" ht="18">
      <c r="D122" s="7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</row>
  </sheetData>
  <mergeCells count="23">
    <mergeCell ref="AC10:AC12"/>
    <mergeCell ref="AD10:AD12"/>
    <mergeCell ref="G11:Q11"/>
    <mergeCell ref="R11:AB11"/>
    <mergeCell ref="A13:B17"/>
    <mergeCell ref="C13:C17"/>
    <mergeCell ref="R6:AA6"/>
    <mergeCell ref="R7:AA7"/>
    <mergeCell ref="R8:AA8"/>
    <mergeCell ref="D10:D12"/>
    <mergeCell ref="E10:E12"/>
    <mergeCell ref="F10:F12"/>
    <mergeCell ref="G10:AB10"/>
    <mergeCell ref="R1:AA1"/>
    <mergeCell ref="R2:AA2"/>
    <mergeCell ref="R3:AA3"/>
    <mergeCell ref="R4:AA4"/>
    <mergeCell ref="R5:AA5"/>
    <mergeCell ref="A21:B29"/>
    <mergeCell ref="C21:C29"/>
    <mergeCell ref="A18:B19"/>
    <mergeCell ref="C18:C19"/>
    <mergeCell ref="A20:B20"/>
  </mergeCells>
  <phoneticPr fontId="0" type="noConversion"/>
  <pageMargins left="0.31496062992125984" right="0.31496062992125984" top="0.15748031496062992" bottom="0.15748031496062992" header="0.11811023622047245" footer="0.11811023622047245"/>
  <pageSetup paperSize="9" scale="5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W25"/>
  <sheetViews>
    <sheetView workbookViewId="0">
      <selection activeCell="D12" sqref="D12"/>
    </sheetView>
  </sheetViews>
  <sheetFormatPr defaultRowHeight="12.5"/>
  <cols>
    <col min="1" max="1" width="3.7265625" bestFit="1" customWidth="1"/>
    <col min="2" max="2" width="34.26953125" customWidth="1"/>
    <col min="3" max="3" width="33.54296875" customWidth="1"/>
    <col min="4" max="11" width="5.453125" customWidth="1"/>
    <col min="12" max="12" width="7.453125" bestFit="1" customWidth="1"/>
    <col min="13" max="20" width="5.1796875" customWidth="1"/>
    <col min="21" max="21" width="9.54296875" bestFit="1" customWidth="1"/>
  </cols>
  <sheetData>
    <row r="1" spans="1:21" ht="31">
      <c r="B1" s="288" t="s">
        <v>81</v>
      </c>
      <c r="C1" s="468" t="s">
        <v>42</v>
      </c>
      <c r="L1" s="999" t="s">
        <v>20</v>
      </c>
      <c r="M1" s="999"/>
      <c r="N1" s="1000" t="s">
        <v>25</v>
      </c>
      <c r="O1" s="1000"/>
      <c r="P1" s="1000"/>
    </row>
    <row r="2" spans="1:21" ht="13">
      <c r="B2" s="284" t="s">
        <v>82</v>
      </c>
      <c r="C2" s="264" t="s">
        <v>43</v>
      </c>
      <c r="L2" s="1001" t="s">
        <v>4</v>
      </c>
      <c r="M2" s="1001"/>
      <c r="N2" s="829" t="s">
        <v>24</v>
      </c>
      <c r="O2" s="829"/>
      <c r="P2" s="829"/>
    </row>
    <row r="3" spans="1:21" ht="13">
      <c r="B3" s="7" t="s">
        <v>41</v>
      </c>
      <c r="C3" s="8"/>
      <c r="L3" s="1001" t="s">
        <v>21</v>
      </c>
      <c r="M3" s="1001"/>
      <c r="N3" s="829" t="s">
        <v>26</v>
      </c>
      <c r="O3" s="829"/>
      <c r="P3" s="829"/>
    </row>
    <row r="4" spans="1:21" ht="13">
      <c r="B4" s="7" t="s">
        <v>37</v>
      </c>
      <c r="C4" s="8" t="s">
        <v>40</v>
      </c>
      <c r="F4" s="6" t="s">
        <v>249</v>
      </c>
      <c r="L4" s="1001" t="s">
        <v>22</v>
      </c>
      <c r="M4" s="1001"/>
      <c r="N4" s="829" t="s">
        <v>27</v>
      </c>
      <c r="O4" s="829"/>
      <c r="P4" s="829"/>
    </row>
    <row r="5" spans="1:21" ht="13">
      <c r="B5" s="7" t="s">
        <v>35</v>
      </c>
      <c r="C5" s="8" t="s">
        <v>87</v>
      </c>
      <c r="F5" s="6" t="s">
        <v>260</v>
      </c>
      <c r="L5" s="1001" t="s">
        <v>30</v>
      </c>
      <c r="M5" s="1001"/>
      <c r="N5" s="829" t="s">
        <v>31</v>
      </c>
      <c r="O5" s="829"/>
      <c r="P5" s="829"/>
    </row>
    <row r="6" spans="1:21" ht="13">
      <c r="B6" s="7" t="s">
        <v>36</v>
      </c>
      <c r="C6" s="8" t="s">
        <v>39</v>
      </c>
      <c r="L6" s="1001" t="s">
        <v>29</v>
      </c>
      <c r="M6" s="1001"/>
      <c r="N6" s="829" t="s">
        <v>28</v>
      </c>
      <c r="O6" s="829"/>
      <c r="P6" s="829"/>
    </row>
    <row r="7" spans="1:21" ht="13">
      <c r="B7" s="44" t="s">
        <v>34</v>
      </c>
      <c r="C7" s="264" t="s">
        <v>232</v>
      </c>
      <c r="L7" s="1001" t="s">
        <v>298</v>
      </c>
      <c r="M7" s="1001"/>
      <c r="N7" s="829" t="s">
        <v>3</v>
      </c>
      <c r="O7" s="829"/>
      <c r="P7" s="829"/>
    </row>
    <row r="8" spans="1:21" ht="13.5" thickBot="1">
      <c r="B8" s="9" t="s">
        <v>33</v>
      </c>
      <c r="C8" s="46" t="s">
        <v>312</v>
      </c>
      <c r="L8" s="1001" t="s">
        <v>32</v>
      </c>
      <c r="M8" s="1001"/>
      <c r="N8" s="829" t="s">
        <v>23</v>
      </c>
      <c r="O8" s="829"/>
      <c r="P8" s="829"/>
    </row>
    <row r="9" spans="1:21" ht="13" thickBot="1">
      <c r="B9" s="255"/>
      <c r="C9" s="256"/>
    </row>
    <row r="10" spans="1:21" ht="13.5" thickBot="1">
      <c r="A10" s="852" t="s">
        <v>83</v>
      </c>
      <c r="B10" s="854" t="s">
        <v>53</v>
      </c>
      <c r="C10" s="832" t="s">
        <v>17</v>
      </c>
      <c r="D10" s="835" t="s">
        <v>18</v>
      </c>
      <c r="E10" s="836"/>
      <c r="F10" s="836"/>
      <c r="G10" s="836"/>
      <c r="H10" s="836"/>
      <c r="I10" s="836"/>
      <c r="J10" s="836"/>
      <c r="K10" s="836"/>
      <c r="L10" s="836"/>
      <c r="M10" s="836"/>
      <c r="N10" s="836"/>
      <c r="O10" s="836"/>
      <c r="P10" s="836"/>
      <c r="Q10" s="836"/>
      <c r="R10" s="836"/>
      <c r="S10" s="836"/>
      <c r="T10" s="836"/>
      <c r="U10" s="836"/>
    </row>
    <row r="11" spans="1:21" ht="13.5" thickBot="1">
      <c r="A11" s="852"/>
      <c r="B11" s="854"/>
      <c r="C11" s="833"/>
      <c r="D11" s="843" t="s">
        <v>244</v>
      </c>
      <c r="E11" s="844"/>
      <c r="F11" s="844"/>
      <c r="G11" s="844"/>
      <c r="H11" s="844"/>
      <c r="I11" s="844"/>
      <c r="J11" s="844"/>
      <c r="K11" s="844"/>
      <c r="L11" s="845"/>
      <c r="M11" s="847" t="s">
        <v>245</v>
      </c>
      <c r="N11" s="847"/>
      <c r="O11" s="847"/>
      <c r="P11" s="847"/>
      <c r="Q11" s="847"/>
      <c r="R11" s="847"/>
      <c r="S11" s="847"/>
      <c r="T11" s="847"/>
      <c r="U11" s="847"/>
    </row>
    <row r="12" spans="1:21" ht="100" thickBot="1">
      <c r="A12" s="853"/>
      <c r="B12" s="832"/>
      <c r="C12" s="834"/>
      <c r="D12" s="12" t="s">
        <v>20</v>
      </c>
      <c r="E12" s="13" t="s">
        <v>4</v>
      </c>
      <c r="F12" s="13" t="s">
        <v>21</v>
      </c>
      <c r="G12" s="13" t="s">
        <v>22</v>
      </c>
      <c r="H12" s="13" t="s">
        <v>79</v>
      </c>
      <c r="I12" s="34" t="s">
        <v>80</v>
      </c>
      <c r="J12" s="14" t="s">
        <v>19</v>
      </c>
      <c r="K12" s="15" t="s">
        <v>1</v>
      </c>
      <c r="L12" s="16" t="s">
        <v>44</v>
      </c>
      <c r="M12" s="15" t="s">
        <v>20</v>
      </c>
      <c r="N12" s="13" t="s">
        <v>4</v>
      </c>
      <c r="O12" s="13" t="s">
        <v>21</v>
      </c>
      <c r="P12" s="13" t="s">
        <v>22</v>
      </c>
      <c r="Q12" s="13" t="s">
        <v>79</v>
      </c>
      <c r="R12" s="34" t="s">
        <v>80</v>
      </c>
      <c r="S12" s="14" t="s">
        <v>19</v>
      </c>
      <c r="T12" s="15" t="s">
        <v>1</v>
      </c>
      <c r="U12" s="41" t="s">
        <v>44</v>
      </c>
    </row>
    <row r="13" spans="1:21" ht="13">
      <c r="A13" s="175">
        <v>1</v>
      </c>
      <c r="B13" s="57" t="s">
        <v>246</v>
      </c>
      <c r="C13" s="43" t="s">
        <v>130</v>
      </c>
      <c r="D13" s="469">
        <v>15</v>
      </c>
      <c r="E13" s="265"/>
      <c r="F13" s="266"/>
      <c r="G13" s="266"/>
      <c r="H13" s="266"/>
      <c r="I13" s="267"/>
      <c r="J13" s="470">
        <v>15</v>
      </c>
      <c r="K13" s="1026">
        <v>1</v>
      </c>
      <c r="L13" s="1028" t="s">
        <v>48</v>
      </c>
      <c r="M13" s="265"/>
      <c r="N13" s="266"/>
      <c r="O13" s="266"/>
      <c r="P13" s="266"/>
      <c r="Q13" s="266"/>
      <c r="R13" s="267"/>
      <c r="S13" s="269">
        <f>SUM(M13:R13)</f>
        <v>0</v>
      </c>
      <c r="T13" s="268"/>
      <c r="U13" s="269"/>
    </row>
    <row r="14" spans="1:21" ht="13">
      <c r="A14" s="175">
        <v>2</v>
      </c>
      <c r="B14" s="75" t="s">
        <v>247</v>
      </c>
      <c r="C14" s="39" t="s">
        <v>130</v>
      </c>
      <c r="D14" s="471">
        <v>15</v>
      </c>
      <c r="E14" s="270"/>
      <c r="F14" s="271"/>
      <c r="G14" s="271"/>
      <c r="H14" s="271"/>
      <c r="I14" s="272"/>
      <c r="J14" s="472">
        <v>15</v>
      </c>
      <c r="K14" s="1027"/>
      <c r="L14" s="1029"/>
      <c r="M14" s="270"/>
      <c r="N14" s="271"/>
      <c r="O14" s="271"/>
      <c r="P14" s="271"/>
      <c r="Q14" s="271"/>
      <c r="R14" s="272"/>
      <c r="S14" s="473">
        <f t="shared" ref="S14:S16" si="0">SUM(M14:R14)</f>
        <v>0</v>
      </c>
      <c r="T14" s="273"/>
      <c r="U14" s="274"/>
    </row>
    <row r="15" spans="1:21" ht="13">
      <c r="A15" s="175">
        <v>3</v>
      </c>
      <c r="B15" s="75" t="s">
        <v>248</v>
      </c>
      <c r="C15" s="39" t="s">
        <v>212</v>
      </c>
      <c r="D15" s="471">
        <v>15</v>
      </c>
      <c r="E15" s="270"/>
      <c r="F15" s="271"/>
      <c r="G15" s="271"/>
      <c r="H15" s="271"/>
      <c r="I15" s="272"/>
      <c r="J15" s="472">
        <v>15</v>
      </c>
      <c r="K15" s="1027"/>
      <c r="L15" s="1029"/>
      <c r="M15" s="270"/>
      <c r="N15" s="271"/>
      <c r="O15" s="271"/>
      <c r="P15" s="271"/>
      <c r="Q15" s="271"/>
      <c r="R15" s="272"/>
      <c r="S15" s="474">
        <f t="shared" si="0"/>
        <v>0</v>
      </c>
      <c r="T15" s="273"/>
      <c r="U15" s="274"/>
    </row>
    <row r="16" spans="1:21" ht="26" thickBot="1">
      <c r="A16" s="365"/>
      <c r="B16" s="482" t="s">
        <v>288</v>
      </c>
      <c r="C16" s="483"/>
      <c r="D16" s="275"/>
      <c r="E16" s="276"/>
      <c r="F16" s="276"/>
      <c r="G16" s="276"/>
      <c r="H16" s="276"/>
      <c r="I16" s="277"/>
      <c r="J16" s="279"/>
      <c r="K16" s="281"/>
      <c r="L16" s="278"/>
      <c r="M16" s="275"/>
      <c r="N16" s="276"/>
      <c r="O16" s="276"/>
      <c r="P16" s="276"/>
      <c r="Q16" s="276"/>
      <c r="R16" s="277"/>
      <c r="S16" s="279">
        <f t="shared" si="0"/>
        <v>0</v>
      </c>
      <c r="T16" s="475"/>
      <c r="U16" s="279"/>
    </row>
    <row r="17" spans="1:23" ht="13.5" thickBot="1">
      <c r="A17" s="2"/>
      <c r="B17" s="280" t="s">
        <v>47</v>
      </c>
      <c r="C17" s="280"/>
      <c r="D17" s="476">
        <v>15</v>
      </c>
      <c r="E17" s="477">
        <v>0</v>
      </c>
      <c r="F17" s="478">
        <f>SUM(F13:F16)</f>
        <v>0</v>
      </c>
      <c r="G17" s="477">
        <f>SUM(G13:G16)</f>
        <v>0</v>
      </c>
      <c r="H17" s="477">
        <f>SUM(H13:H16)</f>
        <v>0</v>
      </c>
      <c r="I17" s="479">
        <f>SUM(I13:I16)</f>
        <v>0</v>
      </c>
      <c r="J17" s="283">
        <v>15</v>
      </c>
      <c r="K17" s="281">
        <f>SUM(K13:K16)</f>
        <v>1</v>
      </c>
      <c r="L17" s="282"/>
      <c r="M17" s="286">
        <f t="shared" ref="M17:R17" si="1">SUM(M13:M16)</f>
        <v>0</v>
      </c>
      <c r="N17" s="480">
        <f t="shared" si="1"/>
        <v>0</v>
      </c>
      <c r="O17" s="480">
        <f t="shared" si="1"/>
        <v>0</v>
      </c>
      <c r="P17" s="480">
        <f t="shared" si="1"/>
        <v>0</v>
      </c>
      <c r="Q17" s="480">
        <f t="shared" si="1"/>
        <v>0</v>
      </c>
      <c r="R17" s="481">
        <f t="shared" si="1"/>
        <v>0</v>
      </c>
      <c r="S17" s="281">
        <f>SUM(M17:R17)</f>
        <v>0</v>
      </c>
      <c r="T17" s="283">
        <f>SUM(T13:T16)</f>
        <v>0</v>
      </c>
      <c r="U17" s="283"/>
    </row>
    <row r="18" spans="1:23" ht="13.5" thickBot="1">
      <c r="A18" s="2"/>
      <c r="B18" s="280"/>
      <c r="C18" s="280"/>
      <c r="D18" s="1030">
        <f>SUM(D17:I17)</f>
        <v>15</v>
      </c>
      <c r="E18" s="1031"/>
      <c r="F18" s="1031"/>
      <c r="G18" s="1031"/>
      <c r="H18" s="1031"/>
      <c r="I18" s="1032"/>
      <c r="J18" s="283"/>
      <c r="K18" s="283"/>
      <c r="L18" s="283"/>
      <c r="M18" s="1030">
        <f>SUM(M17:R17)</f>
        <v>0</v>
      </c>
      <c r="N18" s="1031"/>
      <c r="O18" s="1031"/>
      <c r="P18" s="1031"/>
      <c r="Q18" s="1031"/>
      <c r="R18" s="1032"/>
      <c r="S18" s="283"/>
      <c r="T18" s="283"/>
      <c r="U18" s="283"/>
    </row>
    <row r="22" spans="1:23">
      <c r="B22" s="6" t="s">
        <v>86</v>
      </c>
    </row>
    <row r="24" spans="1:23" ht="13">
      <c r="V24" s="3"/>
      <c r="W24" s="4"/>
    </row>
    <row r="25" spans="1:23" ht="13">
      <c r="V25" s="5"/>
      <c r="W25" s="4"/>
    </row>
  </sheetData>
  <mergeCells count="26">
    <mergeCell ref="K13:K15"/>
    <mergeCell ref="L13:L15"/>
    <mergeCell ref="D18:I18"/>
    <mergeCell ref="M18:R18"/>
    <mergeCell ref="L1:M1"/>
    <mergeCell ref="N1:P1"/>
    <mergeCell ref="L2:M2"/>
    <mergeCell ref="N2:P2"/>
    <mergeCell ref="L3:M3"/>
    <mergeCell ref="N3:P3"/>
    <mergeCell ref="L4:M4"/>
    <mergeCell ref="N4:P4"/>
    <mergeCell ref="L5:M5"/>
    <mergeCell ref="N5:P5"/>
    <mergeCell ref="L6:M6"/>
    <mergeCell ref="N6:P6"/>
    <mergeCell ref="L7:M7"/>
    <mergeCell ref="N7:P7"/>
    <mergeCell ref="L8:M8"/>
    <mergeCell ref="N8:P8"/>
    <mergeCell ref="A10:A12"/>
    <mergeCell ref="B10:B12"/>
    <mergeCell ref="C10:C12"/>
    <mergeCell ref="D10:U10"/>
    <mergeCell ref="D11:L11"/>
    <mergeCell ref="M11:U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W22"/>
  <sheetViews>
    <sheetView zoomScale="90" zoomScaleNormal="90" workbookViewId="0">
      <selection activeCell="N19" sqref="N19"/>
    </sheetView>
  </sheetViews>
  <sheetFormatPr defaultRowHeight="12.5"/>
  <cols>
    <col min="1" max="1" width="3.7265625" bestFit="1" customWidth="1"/>
    <col min="2" max="2" width="39.26953125" customWidth="1"/>
    <col min="3" max="3" width="41.81640625" customWidth="1"/>
    <col min="4" max="11" width="5.453125" customWidth="1"/>
    <col min="12" max="12" width="7.453125" bestFit="1" customWidth="1"/>
    <col min="13" max="20" width="5.1796875" customWidth="1"/>
    <col min="21" max="21" width="9.54296875" bestFit="1" customWidth="1"/>
  </cols>
  <sheetData>
    <row r="1" spans="1:21" ht="31">
      <c r="B1" s="288" t="s">
        <v>81</v>
      </c>
      <c r="C1" s="328" t="s">
        <v>42</v>
      </c>
      <c r="D1" s="329"/>
      <c r="E1" s="6"/>
      <c r="F1" s="6"/>
      <c r="G1" s="6"/>
      <c r="H1" s="6"/>
      <c r="I1" s="6"/>
      <c r="J1" s="6"/>
      <c r="K1" s="6"/>
      <c r="L1" s="336" t="s">
        <v>20</v>
      </c>
      <c r="M1" s="855" t="s">
        <v>25</v>
      </c>
      <c r="N1" s="856"/>
      <c r="O1" s="856"/>
      <c r="P1" s="857"/>
      <c r="Q1" s="6"/>
      <c r="R1" s="6"/>
      <c r="S1" s="6"/>
      <c r="T1" s="6"/>
      <c r="U1" s="6"/>
    </row>
    <row r="2" spans="1:21" ht="18">
      <c r="B2" s="44" t="s">
        <v>82</v>
      </c>
      <c r="C2" s="45" t="s">
        <v>43</v>
      </c>
      <c r="D2" s="6"/>
      <c r="E2" s="6"/>
      <c r="F2" s="6"/>
      <c r="G2" s="6"/>
      <c r="H2" s="6"/>
      <c r="I2" s="6"/>
      <c r="J2" s="6"/>
      <c r="K2" s="6"/>
      <c r="L2" s="336" t="s">
        <v>4</v>
      </c>
      <c r="M2" s="855" t="s">
        <v>24</v>
      </c>
      <c r="N2" s="856"/>
      <c r="O2" s="856"/>
      <c r="P2" s="857"/>
      <c r="Q2" s="6"/>
      <c r="R2" s="6"/>
      <c r="S2" s="6"/>
      <c r="T2" s="6"/>
      <c r="U2" s="6"/>
    </row>
    <row r="3" spans="1:21" ht="15" customHeight="1">
      <c r="B3" s="7" t="s">
        <v>41</v>
      </c>
      <c r="C3" s="8"/>
      <c r="D3" s="6"/>
      <c r="E3" s="6"/>
      <c r="F3" s="6"/>
      <c r="G3" s="6"/>
      <c r="H3" s="6"/>
      <c r="I3" s="6"/>
      <c r="J3" s="6"/>
      <c r="K3" s="6"/>
      <c r="L3" s="336" t="s">
        <v>21</v>
      </c>
      <c r="M3" s="855" t="s">
        <v>26</v>
      </c>
      <c r="N3" s="856"/>
      <c r="O3" s="856"/>
      <c r="P3" s="857"/>
      <c r="Q3" s="6"/>
      <c r="R3" s="6"/>
      <c r="S3" s="6"/>
      <c r="T3" s="6"/>
      <c r="U3" s="6"/>
    </row>
    <row r="4" spans="1:21" ht="15" customHeight="1">
      <c r="B4" s="7" t="s">
        <v>37</v>
      </c>
      <c r="C4" s="8" t="s">
        <v>40</v>
      </c>
      <c r="D4" s="6"/>
      <c r="E4" s="6"/>
      <c r="F4" s="6"/>
      <c r="G4" s="6"/>
      <c r="H4" s="6"/>
      <c r="I4" s="6"/>
      <c r="J4" s="6"/>
      <c r="K4" s="6"/>
      <c r="L4" s="336" t="s">
        <v>22</v>
      </c>
      <c r="M4" s="855" t="s">
        <v>27</v>
      </c>
      <c r="N4" s="856"/>
      <c r="O4" s="856"/>
      <c r="P4" s="857"/>
      <c r="Q4" s="6"/>
      <c r="R4" s="6"/>
      <c r="S4" s="6"/>
      <c r="T4" s="6"/>
      <c r="U4" s="6"/>
    </row>
    <row r="5" spans="1:21" ht="15" customHeight="1">
      <c r="B5" s="7" t="s">
        <v>35</v>
      </c>
      <c r="C5" s="92" t="s">
        <v>87</v>
      </c>
      <c r="D5" s="6"/>
      <c r="E5" s="6"/>
      <c r="F5" s="6" t="s">
        <v>249</v>
      </c>
      <c r="G5" s="6"/>
      <c r="H5" s="6"/>
      <c r="I5" s="6"/>
      <c r="J5" s="6"/>
      <c r="K5" s="6"/>
      <c r="L5" s="336" t="s">
        <v>30</v>
      </c>
      <c r="M5" s="855" t="s">
        <v>31</v>
      </c>
      <c r="N5" s="856"/>
      <c r="O5" s="856"/>
      <c r="P5" s="857"/>
      <c r="Q5" s="6"/>
      <c r="R5" s="6"/>
      <c r="S5" s="6"/>
      <c r="T5" s="6"/>
      <c r="U5" s="6"/>
    </row>
    <row r="6" spans="1:21" ht="15" customHeight="1">
      <c r="B6" s="7" t="s">
        <v>36</v>
      </c>
      <c r="C6" s="8" t="s">
        <v>39</v>
      </c>
      <c r="D6" s="6"/>
      <c r="E6" s="6"/>
      <c r="F6" s="6" t="s">
        <v>260</v>
      </c>
      <c r="G6" s="6"/>
      <c r="H6" s="6"/>
      <c r="I6" s="6"/>
      <c r="J6" s="6"/>
      <c r="K6" s="6"/>
      <c r="L6" s="336" t="s">
        <v>29</v>
      </c>
      <c r="M6" s="855" t="s">
        <v>28</v>
      </c>
      <c r="N6" s="856"/>
      <c r="O6" s="856"/>
      <c r="P6" s="857"/>
      <c r="Q6" s="6"/>
      <c r="R6" s="6"/>
      <c r="S6" s="6"/>
      <c r="T6" s="6"/>
      <c r="U6" s="6"/>
    </row>
    <row r="7" spans="1:21" ht="18">
      <c r="B7" s="44" t="s">
        <v>34</v>
      </c>
      <c r="C7" s="45" t="s">
        <v>38</v>
      </c>
      <c r="D7" s="6"/>
      <c r="E7" s="6"/>
      <c r="F7" s="6"/>
      <c r="G7" s="6"/>
      <c r="H7" s="6" t="s">
        <v>6</v>
      </c>
      <c r="I7" s="6"/>
      <c r="J7" s="6"/>
      <c r="K7" s="6"/>
      <c r="L7" s="336" t="s">
        <v>5</v>
      </c>
      <c r="M7" s="855" t="s">
        <v>3</v>
      </c>
      <c r="N7" s="856"/>
      <c r="O7" s="856"/>
      <c r="P7" s="857"/>
      <c r="Q7" s="6"/>
      <c r="R7" s="6"/>
      <c r="S7" s="6"/>
      <c r="T7" s="6"/>
      <c r="U7" s="6"/>
    </row>
    <row r="8" spans="1:21" ht="19.5" customHeight="1" thickBot="1">
      <c r="B8" s="9" t="s">
        <v>33</v>
      </c>
      <c r="C8" s="46" t="s">
        <v>260</v>
      </c>
      <c r="D8" s="6"/>
      <c r="E8" s="6"/>
      <c r="F8" s="6"/>
      <c r="G8" s="6"/>
      <c r="H8" s="6"/>
      <c r="I8" s="6"/>
      <c r="J8" s="6"/>
      <c r="K8" s="6"/>
      <c r="L8" s="336" t="s">
        <v>32</v>
      </c>
      <c r="M8" s="855" t="s">
        <v>23</v>
      </c>
      <c r="N8" s="856"/>
      <c r="O8" s="856"/>
      <c r="P8" s="857"/>
      <c r="Q8" s="6"/>
      <c r="R8" s="6"/>
      <c r="S8" s="6"/>
      <c r="T8" s="6"/>
      <c r="U8" s="6"/>
    </row>
    <row r="9" spans="1:21" ht="13.5" thickBot="1">
      <c r="B9" s="10"/>
      <c r="C9" s="11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ht="13.5" thickBot="1">
      <c r="A10" s="852" t="s">
        <v>83</v>
      </c>
      <c r="B10" s="854" t="s">
        <v>53</v>
      </c>
      <c r="C10" s="832" t="s">
        <v>17</v>
      </c>
      <c r="D10" s="835" t="s">
        <v>18</v>
      </c>
      <c r="E10" s="836"/>
      <c r="F10" s="836"/>
      <c r="G10" s="836"/>
      <c r="H10" s="836"/>
      <c r="I10" s="836"/>
      <c r="J10" s="836"/>
      <c r="K10" s="836"/>
      <c r="L10" s="836"/>
      <c r="M10" s="836"/>
      <c r="N10" s="836"/>
      <c r="O10" s="836"/>
      <c r="P10" s="836"/>
      <c r="Q10" s="836"/>
      <c r="R10" s="836"/>
      <c r="S10" s="836"/>
      <c r="T10" s="836"/>
      <c r="U10" s="836"/>
    </row>
    <row r="11" spans="1:21" ht="13.5" thickBot="1">
      <c r="A11" s="852"/>
      <c r="B11" s="854"/>
      <c r="C11" s="833"/>
      <c r="D11" s="843" t="s">
        <v>78</v>
      </c>
      <c r="E11" s="844"/>
      <c r="F11" s="844"/>
      <c r="G11" s="844"/>
      <c r="H11" s="844"/>
      <c r="I11" s="844"/>
      <c r="J11" s="844"/>
      <c r="K11" s="844"/>
      <c r="L11" s="845"/>
      <c r="M11" s="847" t="s">
        <v>257</v>
      </c>
      <c r="N11" s="847"/>
      <c r="O11" s="847"/>
      <c r="P11" s="847"/>
      <c r="Q11" s="847"/>
      <c r="R11" s="847"/>
      <c r="S11" s="847"/>
      <c r="T11" s="847"/>
      <c r="U11" s="847"/>
    </row>
    <row r="12" spans="1:21" ht="100" thickBot="1">
      <c r="A12" s="853"/>
      <c r="B12" s="854"/>
      <c r="C12" s="834"/>
      <c r="D12" s="12" t="s">
        <v>20</v>
      </c>
      <c r="E12" s="13" t="s">
        <v>4</v>
      </c>
      <c r="F12" s="13" t="s">
        <v>21</v>
      </c>
      <c r="G12" s="13" t="s">
        <v>22</v>
      </c>
      <c r="H12" s="13" t="s">
        <v>79</v>
      </c>
      <c r="I12" s="34" t="s">
        <v>80</v>
      </c>
      <c r="J12" s="14" t="s">
        <v>19</v>
      </c>
      <c r="K12" s="15" t="s">
        <v>1</v>
      </c>
      <c r="L12" s="16" t="s">
        <v>44</v>
      </c>
      <c r="M12" s="15" t="s">
        <v>20</v>
      </c>
      <c r="N12" s="13" t="s">
        <v>4</v>
      </c>
      <c r="O12" s="13" t="s">
        <v>21</v>
      </c>
      <c r="P12" s="13" t="s">
        <v>22</v>
      </c>
      <c r="Q12" s="13" t="s">
        <v>79</v>
      </c>
      <c r="R12" s="34" t="s">
        <v>80</v>
      </c>
      <c r="S12" s="14" t="s">
        <v>19</v>
      </c>
      <c r="T12" s="15" t="s">
        <v>1</v>
      </c>
      <c r="U12" s="41" t="s">
        <v>44</v>
      </c>
    </row>
    <row r="13" spans="1:21" ht="15" customHeight="1">
      <c r="A13" s="1" t="s">
        <v>55</v>
      </c>
      <c r="B13" s="257" t="s">
        <v>73</v>
      </c>
      <c r="C13" s="332" t="s">
        <v>94</v>
      </c>
      <c r="D13" s="495"/>
      <c r="E13" s="31"/>
      <c r="F13" s="17"/>
      <c r="G13" s="17"/>
      <c r="H13" s="17"/>
      <c r="I13" s="35"/>
      <c r="J13" s="18">
        <v>0</v>
      </c>
      <c r="K13" s="19"/>
      <c r="L13" s="19"/>
      <c r="M13" s="31">
        <v>25</v>
      </c>
      <c r="N13" s="17"/>
      <c r="O13" s="17"/>
      <c r="P13" s="17"/>
      <c r="Q13" s="17"/>
      <c r="R13" s="35"/>
      <c r="S13" s="850">
        <v>50</v>
      </c>
      <c r="T13" s="19">
        <v>1</v>
      </c>
      <c r="U13" s="18" t="s">
        <v>48</v>
      </c>
    </row>
    <row r="14" spans="1:21" ht="15" customHeight="1">
      <c r="A14" s="330" t="s">
        <v>56</v>
      </c>
      <c r="B14" s="259" t="s">
        <v>75</v>
      </c>
      <c r="C14" s="222" t="s">
        <v>258</v>
      </c>
      <c r="D14" s="496"/>
      <c r="E14" s="21"/>
      <c r="F14" s="22"/>
      <c r="G14" s="22"/>
      <c r="H14" s="22"/>
      <c r="I14" s="23"/>
      <c r="J14" s="20">
        <v>0</v>
      </c>
      <c r="K14" s="24"/>
      <c r="L14" s="24"/>
      <c r="M14" s="21"/>
      <c r="N14" s="22">
        <v>25</v>
      </c>
      <c r="O14" s="22"/>
      <c r="P14" s="22"/>
      <c r="Q14" s="22"/>
      <c r="R14" s="23"/>
      <c r="S14" s="851"/>
      <c r="T14" s="24">
        <v>1</v>
      </c>
      <c r="U14" s="20" t="s">
        <v>48</v>
      </c>
    </row>
    <row r="15" spans="1:21" ht="15" customHeight="1">
      <c r="A15" s="331" t="s">
        <v>57</v>
      </c>
      <c r="B15" s="333" t="s">
        <v>76</v>
      </c>
      <c r="C15" s="333" t="s">
        <v>95</v>
      </c>
      <c r="D15" s="497"/>
      <c r="E15" s="36"/>
      <c r="F15" s="37"/>
      <c r="G15" s="37"/>
      <c r="H15" s="37"/>
      <c r="I15" s="38"/>
      <c r="J15" s="20">
        <f>SUM(D15:I15)</f>
        <v>0</v>
      </c>
      <c r="K15" s="24"/>
      <c r="L15" s="24"/>
      <c r="M15" s="36">
        <v>25</v>
      </c>
      <c r="N15" s="37"/>
      <c r="O15" s="37"/>
      <c r="P15" s="37"/>
      <c r="Q15" s="37"/>
      <c r="R15" s="38"/>
      <c r="S15" s="851"/>
      <c r="T15" s="24">
        <v>1</v>
      </c>
      <c r="U15" s="42" t="s">
        <v>48</v>
      </c>
    </row>
    <row r="16" spans="1:21" ht="15" customHeight="1" thickBot="1">
      <c r="A16" s="331" t="s">
        <v>58</v>
      </c>
      <c r="B16" s="498" t="s">
        <v>98</v>
      </c>
      <c r="C16" s="499" t="s">
        <v>90</v>
      </c>
      <c r="D16" s="500"/>
      <c r="E16" s="60"/>
      <c r="F16" s="155"/>
      <c r="G16" s="155"/>
      <c r="H16" s="155"/>
      <c r="I16" s="59"/>
      <c r="J16" s="501">
        <f>SUM(D16:I16)</f>
        <v>0</v>
      </c>
      <c r="K16" s="323"/>
      <c r="L16" s="323"/>
      <c r="M16" s="60">
        <v>25</v>
      </c>
      <c r="N16" s="155"/>
      <c r="O16" s="155"/>
      <c r="P16" s="155"/>
      <c r="Q16" s="155"/>
      <c r="R16" s="59"/>
      <c r="S16" s="851"/>
      <c r="T16" s="493">
        <v>1</v>
      </c>
      <c r="U16" s="501" t="s">
        <v>48</v>
      </c>
    </row>
    <row r="17" spans="1:23" ht="15" customHeight="1" thickBot="1">
      <c r="A17" s="2"/>
      <c r="B17" s="30" t="s">
        <v>47</v>
      </c>
      <c r="C17" s="40"/>
      <c r="D17" s="87">
        <f t="shared" ref="D17:K17" si="0">SUM(D13:D16)</f>
        <v>0</v>
      </c>
      <c r="E17" s="161">
        <f t="shared" si="0"/>
        <v>0</v>
      </c>
      <c r="F17" s="162">
        <f t="shared" si="0"/>
        <v>0</v>
      </c>
      <c r="G17" s="162">
        <f t="shared" si="0"/>
        <v>0</v>
      </c>
      <c r="H17" s="161">
        <f t="shared" si="0"/>
        <v>0</v>
      </c>
      <c r="I17" s="88">
        <f t="shared" si="0"/>
        <v>0</v>
      </c>
      <c r="J17" s="27">
        <f t="shared" si="0"/>
        <v>0</v>
      </c>
      <c r="K17" s="27">
        <f t="shared" si="0"/>
        <v>0</v>
      </c>
      <c r="L17" s="87"/>
      <c r="M17" s="87">
        <v>0</v>
      </c>
      <c r="N17" s="162">
        <f>SUM(N13:N16)</f>
        <v>25</v>
      </c>
      <c r="O17" s="161">
        <f>SUM(O13:O16)</f>
        <v>0</v>
      </c>
      <c r="P17" s="285">
        <f>SUM(P13:P16)</f>
        <v>0</v>
      </c>
      <c r="Q17" s="161">
        <f>SUM(Q13:Q16)</f>
        <v>0</v>
      </c>
      <c r="R17" s="88">
        <f>SUM(R13:R16)</f>
        <v>0</v>
      </c>
      <c r="S17" s="27"/>
      <c r="T17" s="27"/>
      <c r="U17" s="27"/>
      <c r="V17" s="3"/>
      <c r="W17" s="4"/>
    </row>
    <row r="18" spans="1:23" ht="15" customHeight="1" thickBot="1">
      <c r="A18" s="2"/>
      <c r="B18" s="29" t="s">
        <v>0</v>
      </c>
      <c r="C18" s="30"/>
      <c r="D18" s="843">
        <f>SUM(D17:I17)</f>
        <v>0</v>
      </c>
      <c r="E18" s="844"/>
      <c r="F18" s="844"/>
      <c r="G18" s="844"/>
      <c r="H18" s="844"/>
      <c r="I18" s="845"/>
      <c r="J18" s="27"/>
      <c r="K18" s="27"/>
      <c r="L18" s="27"/>
      <c r="M18" s="843">
        <v>0</v>
      </c>
      <c r="N18" s="844"/>
      <c r="O18" s="844"/>
      <c r="P18" s="844"/>
      <c r="Q18" s="844"/>
      <c r="R18" s="845"/>
      <c r="S18" s="27"/>
      <c r="T18" s="27">
        <v>2</v>
      </c>
      <c r="U18" s="27"/>
      <c r="V18" s="5"/>
      <c r="W18" s="4"/>
    </row>
    <row r="19" spans="1:23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3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3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3">
      <c r="B22" s="6" t="s">
        <v>86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</sheetData>
  <mergeCells count="17">
    <mergeCell ref="M6:P6"/>
    <mergeCell ref="M7:P7"/>
    <mergeCell ref="M8:P8"/>
    <mergeCell ref="M1:P1"/>
    <mergeCell ref="M2:P2"/>
    <mergeCell ref="M3:P3"/>
    <mergeCell ref="M4:P4"/>
    <mergeCell ref="M5:P5"/>
    <mergeCell ref="S13:S16"/>
    <mergeCell ref="D18:I18"/>
    <mergeCell ref="M18:R18"/>
    <mergeCell ref="A10:A12"/>
    <mergeCell ref="B10:B12"/>
    <mergeCell ref="C10:C12"/>
    <mergeCell ref="D10:U10"/>
    <mergeCell ref="D11:L11"/>
    <mergeCell ref="M11:U11"/>
  </mergeCells>
  <phoneticPr fontId="0" type="noConversion"/>
  <pageMargins left="0.7" right="0.7" top="0.75" bottom="0.75" header="0.3" footer="0.3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J163"/>
  <sheetViews>
    <sheetView zoomScale="85" zoomScaleNormal="85" workbookViewId="0">
      <selection activeCell="E9" sqref="E9"/>
    </sheetView>
  </sheetViews>
  <sheetFormatPr defaultRowHeight="12.5"/>
  <cols>
    <col min="1" max="1" width="14.453125" customWidth="1"/>
    <col min="2" max="2" width="11.26953125" customWidth="1"/>
    <col min="3" max="3" width="4.1796875" bestFit="1" customWidth="1"/>
    <col min="4" max="4" width="35" customWidth="1"/>
    <col min="5" max="5" width="52.7265625" customWidth="1"/>
    <col min="6" max="15" width="4.26953125" customWidth="1"/>
    <col min="16" max="16" width="8.1796875" customWidth="1"/>
    <col min="17" max="26" width="4.26953125" customWidth="1"/>
    <col min="27" max="27" width="8.1796875" customWidth="1"/>
    <col min="28" max="28" width="6.7265625" customWidth="1"/>
    <col min="29" max="29" width="6" style="168" customWidth="1"/>
    <col min="31" max="31" width="13.81640625" bestFit="1" customWidth="1"/>
  </cols>
  <sheetData>
    <row r="1" spans="1:34" ht="18.5" thickBot="1">
      <c r="C1" s="334"/>
      <c r="D1" s="240" t="s">
        <v>81</v>
      </c>
      <c r="E1" s="335" t="s">
        <v>42</v>
      </c>
      <c r="F1" s="6"/>
      <c r="G1" s="6"/>
      <c r="P1" s="336" t="s">
        <v>20</v>
      </c>
      <c r="Q1" s="829" t="s">
        <v>25</v>
      </c>
      <c r="R1" s="829"/>
      <c r="S1" s="829"/>
      <c r="T1" s="829"/>
      <c r="U1" s="69"/>
      <c r="V1" s="69"/>
      <c r="W1" s="69"/>
      <c r="X1" s="69"/>
      <c r="Y1" s="69"/>
      <c r="Z1" s="69"/>
      <c r="AD1" s="91"/>
      <c r="AE1" s="91"/>
      <c r="AF1" s="91"/>
      <c r="AG1" s="91"/>
      <c r="AH1" s="91"/>
    </row>
    <row r="2" spans="1:34" ht="18">
      <c r="C2" s="89"/>
      <c r="D2" s="337" t="s">
        <v>82</v>
      </c>
      <c r="E2" s="338" t="s">
        <v>43</v>
      </c>
      <c r="F2" s="6"/>
      <c r="G2" s="6"/>
      <c r="P2" s="336" t="s">
        <v>4</v>
      </c>
      <c r="Q2" s="829" t="s">
        <v>24</v>
      </c>
      <c r="R2" s="829"/>
      <c r="S2" s="829"/>
      <c r="T2" s="829"/>
      <c r="U2" s="69"/>
      <c r="V2" s="69"/>
      <c r="W2" s="69"/>
      <c r="X2" s="69"/>
      <c r="Y2" s="69"/>
      <c r="Z2" s="69"/>
      <c r="AD2" s="91"/>
      <c r="AE2" s="91"/>
      <c r="AF2" s="91"/>
      <c r="AG2" s="91"/>
      <c r="AH2" s="91"/>
    </row>
    <row r="3" spans="1:34" ht="18">
      <c r="A3" s="93" t="s">
        <v>112</v>
      </c>
      <c r="C3" s="89"/>
      <c r="D3" s="7" t="s">
        <v>41</v>
      </c>
      <c r="E3" s="8"/>
      <c r="F3" s="6"/>
      <c r="G3" s="6"/>
      <c r="P3" s="336" t="s">
        <v>21</v>
      </c>
      <c r="Q3" s="829" t="s">
        <v>26</v>
      </c>
      <c r="R3" s="829"/>
      <c r="S3" s="829"/>
      <c r="T3" s="829"/>
      <c r="U3" s="69"/>
      <c r="V3" s="69"/>
      <c r="W3" s="69"/>
      <c r="X3" s="69"/>
      <c r="Y3" s="69"/>
      <c r="Z3" s="69"/>
      <c r="AD3" s="91"/>
      <c r="AE3" s="91"/>
      <c r="AF3" s="91"/>
      <c r="AG3" s="91"/>
      <c r="AH3" s="91"/>
    </row>
    <row r="4" spans="1:34" ht="18">
      <c r="A4" s="93" t="s">
        <v>259</v>
      </c>
      <c r="C4" s="89"/>
      <c r="D4" s="7" t="s">
        <v>37</v>
      </c>
      <c r="E4" s="8" t="s">
        <v>40</v>
      </c>
      <c r="F4" s="6"/>
      <c r="G4" s="6"/>
      <c r="P4" s="336" t="s">
        <v>22</v>
      </c>
      <c r="Q4" s="829" t="s">
        <v>27</v>
      </c>
      <c r="R4" s="829"/>
      <c r="S4" s="829"/>
      <c r="T4" s="829"/>
      <c r="U4" s="69"/>
      <c r="V4" s="69"/>
      <c r="W4" s="69"/>
      <c r="X4" s="69"/>
      <c r="Y4" s="69"/>
      <c r="Z4" s="69"/>
      <c r="AD4" s="91"/>
      <c r="AE4" s="91"/>
      <c r="AF4" s="91"/>
      <c r="AG4" s="91"/>
      <c r="AH4" s="91"/>
    </row>
    <row r="5" spans="1:34" ht="18">
      <c r="C5" s="89"/>
      <c r="D5" s="7" t="s">
        <v>35</v>
      </c>
      <c r="E5" s="92" t="s">
        <v>87</v>
      </c>
      <c r="F5" s="6"/>
      <c r="G5" s="6"/>
      <c r="P5" s="336" t="s">
        <v>30</v>
      </c>
      <c r="Q5" s="829" t="s">
        <v>31</v>
      </c>
      <c r="R5" s="829"/>
      <c r="S5" s="829"/>
      <c r="T5" s="829"/>
      <c r="U5" s="69"/>
      <c r="V5" s="69"/>
      <c r="W5" s="69"/>
      <c r="X5" s="69"/>
      <c r="Y5" s="69"/>
      <c r="Z5" s="69"/>
      <c r="AD5" s="91"/>
      <c r="AE5" s="91"/>
      <c r="AF5" s="91"/>
      <c r="AG5" s="91"/>
      <c r="AH5" s="91"/>
    </row>
    <row r="6" spans="1:34" ht="18">
      <c r="C6" s="89"/>
      <c r="D6" s="7" t="s">
        <v>36</v>
      </c>
      <c r="E6" s="8" t="s">
        <v>39</v>
      </c>
      <c r="F6" s="6"/>
      <c r="G6" s="6"/>
      <c r="P6" s="336" t="s">
        <v>29</v>
      </c>
      <c r="Q6" s="829" t="s">
        <v>28</v>
      </c>
      <c r="R6" s="829"/>
      <c r="S6" s="829"/>
      <c r="T6" s="829"/>
      <c r="U6" s="69"/>
      <c r="V6" s="69"/>
      <c r="W6" s="69"/>
      <c r="X6" s="69"/>
      <c r="Y6" s="69"/>
      <c r="Z6" s="69"/>
      <c r="AD6" s="91"/>
      <c r="AE6" s="91"/>
      <c r="AF6" s="91"/>
      <c r="AG6" s="91"/>
      <c r="AH6" s="91"/>
    </row>
    <row r="7" spans="1:34" ht="18">
      <c r="C7" s="89"/>
      <c r="D7" s="339" t="s">
        <v>34</v>
      </c>
      <c r="E7" s="340" t="s">
        <v>111</v>
      </c>
      <c r="F7" s="6"/>
      <c r="G7" s="6"/>
      <c r="P7" s="336" t="s">
        <v>5</v>
      </c>
      <c r="Q7" s="829" t="s">
        <v>3</v>
      </c>
      <c r="R7" s="829"/>
      <c r="S7" s="829"/>
      <c r="T7" s="829"/>
      <c r="U7" s="69"/>
      <c r="V7" s="69"/>
      <c r="W7" s="69"/>
      <c r="X7" s="69"/>
      <c r="Y7" s="69"/>
      <c r="Z7" s="69"/>
      <c r="AD7" s="91"/>
      <c r="AE7" s="91"/>
      <c r="AF7" s="91"/>
      <c r="AG7" s="91"/>
      <c r="AH7" s="91"/>
    </row>
    <row r="8" spans="1:34" ht="18.5" thickBot="1">
      <c r="C8" s="89"/>
      <c r="D8" s="9" t="s">
        <v>33</v>
      </c>
      <c r="E8" s="186" t="s">
        <v>310</v>
      </c>
      <c r="F8" s="6"/>
      <c r="G8" s="6"/>
      <c r="P8" s="336" t="s">
        <v>32</v>
      </c>
      <c r="Q8" s="829" t="s">
        <v>23</v>
      </c>
      <c r="R8" s="829"/>
      <c r="S8" s="829"/>
      <c r="T8" s="829"/>
      <c r="U8" s="69"/>
      <c r="V8" s="69"/>
      <c r="W8" s="69"/>
      <c r="X8" s="69"/>
      <c r="Y8" s="69"/>
      <c r="Z8" s="69"/>
      <c r="AD8" s="91"/>
      <c r="AE8" s="91"/>
      <c r="AF8" s="91"/>
      <c r="AG8" s="91"/>
      <c r="AH8" s="91"/>
    </row>
    <row r="9" spans="1:34" ht="18.5" thickBot="1">
      <c r="C9" s="89"/>
      <c r="D9" s="10"/>
      <c r="E9" s="11"/>
      <c r="F9" s="6"/>
      <c r="G9" s="6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89"/>
      <c r="AC9" s="90"/>
      <c r="AD9" s="91"/>
      <c r="AE9" s="91"/>
      <c r="AF9" s="91"/>
      <c r="AG9" s="91"/>
      <c r="AH9" s="91"/>
    </row>
    <row r="10" spans="1:34" ht="18.5" thickBot="1">
      <c r="C10" s="852" t="s">
        <v>83</v>
      </c>
      <c r="D10" s="854" t="s">
        <v>16</v>
      </c>
      <c r="E10" s="832" t="s">
        <v>17</v>
      </c>
      <c r="F10" s="835" t="s">
        <v>18</v>
      </c>
      <c r="G10" s="836"/>
      <c r="H10" s="836"/>
      <c r="I10" s="836"/>
      <c r="J10" s="836"/>
      <c r="K10" s="836"/>
      <c r="L10" s="836"/>
      <c r="M10" s="836"/>
      <c r="N10" s="836"/>
      <c r="O10" s="836"/>
      <c r="P10" s="836"/>
      <c r="Q10" s="836"/>
      <c r="R10" s="836"/>
      <c r="S10" s="836"/>
      <c r="T10" s="836"/>
      <c r="U10" s="836"/>
      <c r="V10" s="836"/>
      <c r="W10" s="836"/>
      <c r="X10" s="836"/>
      <c r="Y10" s="836"/>
      <c r="Z10" s="836"/>
      <c r="AA10" s="836"/>
      <c r="AB10" s="858" t="s">
        <v>46</v>
      </c>
      <c r="AC10" s="840" t="s">
        <v>45</v>
      </c>
      <c r="AD10" s="91"/>
      <c r="AE10" s="91"/>
      <c r="AF10" s="91"/>
      <c r="AG10" s="91"/>
      <c r="AH10" s="91"/>
    </row>
    <row r="11" spans="1:34" ht="18.5" thickBot="1">
      <c r="C11" s="852"/>
      <c r="D11" s="854"/>
      <c r="E11" s="833"/>
      <c r="F11" s="845" t="s">
        <v>113</v>
      </c>
      <c r="G11" s="847"/>
      <c r="H11" s="847"/>
      <c r="I11" s="847"/>
      <c r="J11" s="847"/>
      <c r="K11" s="847"/>
      <c r="L11" s="847"/>
      <c r="M11" s="847"/>
      <c r="N11" s="847"/>
      <c r="O11" s="847"/>
      <c r="P11" s="27"/>
      <c r="Q11" s="846" t="s">
        <v>114</v>
      </c>
      <c r="R11" s="847"/>
      <c r="S11" s="847"/>
      <c r="T11" s="847"/>
      <c r="U11" s="847"/>
      <c r="V11" s="847"/>
      <c r="W11" s="847"/>
      <c r="X11" s="846"/>
      <c r="Y11" s="847"/>
      <c r="Z11" s="847"/>
      <c r="AA11" s="847"/>
      <c r="AB11" s="859"/>
      <c r="AC11" s="841"/>
      <c r="AD11" s="91"/>
      <c r="AE11" s="91"/>
      <c r="AF11" s="91"/>
      <c r="AG11" s="91"/>
      <c r="AH11" s="91"/>
    </row>
    <row r="12" spans="1:34" ht="77" thickBot="1">
      <c r="C12" s="852"/>
      <c r="D12" s="854"/>
      <c r="E12" s="834"/>
      <c r="F12" s="12" t="s">
        <v>20</v>
      </c>
      <c r="G12" s="13" t="s">
        <v>4</v>
      </c>
      <c r="H12" s="13" t="s">
        <v>21</v>
      </c>
      <c r="I12" s="13" t="s">
        <v>22</v>
      </c>
      <c r="J12" s="13" t="s">
        <v>30</v>
      </c>
      <c r="K12" s="13" t="s">
        <v>29</v>
      </c>
      <c r="L12" s="13" t="s">
        <v>3</v>
      </c>
      <c r="M12" s="15" t="s">
        <v>23</v>
      </c>
      <c r="N12" s="97" t="s">
        <v>19</v>
      </c>
      <c r="O12" s="65" t="s">
        <v>1</v>
      </c>
      <c r="P12" s="16" t="s">
        <v>44</v>
      </c>
      <c r="Q12" s="15" t="s">
        <v>20</v>
      </c>
      <c r="R12" s="12" t="s">
        <v>4</v>
      </c>
      <c r="S12" s="13" t="s">
        <v>21</v>
      </c>
      <c r="T12" s="13" t="s">
        <v>22</v>
      </c>
      <c r="U12" s="13" t="s">
        <v>30</v>
      </c>
      <c r="V12" s="13" t="s">
        <v>29</v>
      </c>
      <c r="W12" s="13" t="s">
        <v>3</v>
      </c>
      <c r="X12" s="15" t="s">
        <v>23</v>
      </c>
      <c r="Y12" s="97" t="s">
        <v>19</v>
      </c>
      <c r="Z12" s="65" t="s">
        <v>1</v>
      </c>
      <c r="AA12" s="16" t="s">
        <v>44</v>
      </c>
      <c r="AB12" s="859"/>
      <c r="AC12" s="842"/>
      <c r="AD12" s="91"/>
      <c r="AE12" s="91"/>
      <c r="AF12" s="91"/>
      <c r="AG12" s="91"/>
      <c r="AH12" s="91"/>
    </row>
    <row r="13" spans="1:34" ht="15" customHeight="1">
      <c r="A13" s="860" t="s">
        <v>261</v>
      </c>
      <c r="B13" s="861"/>
      <c r="C13" s="354" t="s">
        <v>55</v>
      </c>
      <c r="D13" s="104" t="s">
        <v>115</v>
      </c>
      <c r="E13" s="105" t="s">
        <v>262</v>
      </c>
      <c r="F13" s="258">
        <v>15</v>
      </c>
      <c r="G13" s="17"/>
      <c r="H13" s="17">
        <v>25</v>
      </c>
      <c r="I13" s="17"/>
      <c r="J13" s="17"/>
      <c r="K13" s="17"/>
      <c r="L13" s="17"/>
      <c r="M13" s="174"/>
      <c r="N13" s="106">
        <f>SUM(F13:M13)</f>
        <v>40</v>
      </c>
      <c r="O13" s="67">
        <v>4</v>
      </c>
      <c r="P13" s="31" t="s">
        <v>48</v>
      </c>
      <c r="Q13" s="17">
        <v>10</v>
      </c>
      <c r="R13" s="17"/>
      <c r="S13" s="17">
        <v>25</v>
      </c>
      <c r="T13" s="17"/>
      <c r="U13" s="17"/>
      <c r="V13" s="17"/>
      <c r="W13" s="17"/>
      <c r="X13" s="35"/>
      <c r="Y13" s="107">
        <f>SUM(Q13:X13)</f>
        <v>35</v>
      </c>
      <c r="Z13" s="67">
        <v>3</v>
      </c>
      <c r="AA13" s="108" t="s">
        <v>2</v>
      </c>
      <c r="AB13" s="217">
        <f>N13+Y13</f>
        <v>75</v>
      </c>
      <c r="AC13" s="341">
        <f>O13+Z13</f>
        <v>7</v>
      </c>
      <c r="AD13" s="91"/>
      <c r="AE13" s="91"/>
      <c r="AF13" s="91"/>
      <c r="AG13" s="91"/>
      <c r="AH13" s="91"/>
    </row>
    <row r="14" spans="1:34" ht="15" customHeight="1">
      <c r="A14" s="860"/>
      <c r="B14" s="862"/>
      <c r="C14" s="355" t="s">
        <v>56</v>
      </c>
      <c r="D14" s="113" t="s">
        <v>116</v>
      </c>
      <c r="E14" s="114" t="s">
        <v>263</v>
      </c>
      <c r="F14" s="260">
        <v>10</v>
      </c>
      <c r="G14" s="22">
        <v>5</v>
      </c>
      <c r="H14" s="22">
        <v>15</v>
      </c>
      <c r="I14" s="22"/>
      <c r="J14" s="22"/>
      <c r="K14" s="22"/>
      <c r="L14" s="22"/>
      <c r="M14" s="179"/>
      <c r="N14" s="115">
        <f>SUM(F14:M14)</f>
        <v>30</v>
      </c>
      <c r="O14" s="68">
        <v>3</v>
      </c>
      <c r="P14" s="36" t="s">
        <v>48</v>
      </c>
      <c r="Q14" s="22"/>
      <c r="R14" s="22"/>
      <c r="S14" s="22"/>
      <c r="T14" s="22"/>
      <c r="U14" s="22"/>
      <c r="V14" s="22"/>
      <c r="W14" s="22"/>
      <c r="X14" s="23"/>
      <c r="Y14" s="116"/>
      <c r="Z14" s="24"/>
      <c r="AA14" s="117"/>
      <c r="AB14" s="219">
        <f t="shared" ref="AB14:AC20" si="0">N14+Y14</f>
        <v>30</v>
      </c>
      <c r="AC14" s="342">
        <f t="shared" si="0"/>
        <v>3</v>
      </c>
      <c r="AD14" s="91"/>
      <c r="AE14" s="91"/>
      <c r="AF14" s="91"/>
      <c r="AG14" s="91"/>
      <c r="AH14" s="91"/>
    </row>
    <row r="15" spans="1:34" ht="15" customHeight="1">
      <c r="A15" s="860"/>
      <c r="B15" s="862"/>
      <c r="C15" s="355" t="s">
        <v>57</v>
      </c>
      <c r="D15" s="113" t="s">
        <v>117</v>
      </c>
      <c r="E15" s="114" t="s">
        <v>118</v>
      </c>
      <c r="F15" s="260">
        <v>20</v>
      </c>
      <c r="G15" s="22">
        <v>10</v>
      </c>
      <c r="H15" s="22">
        <v>40</v>
      </c>
      <c r="I15" s="22"/>
      <c r="J15" s="22"/>
      <c r="K15" s="22"/>
      <c r="L15" s="22"/>
      <c r="M15" s="179"/>
      <c r="N15" s="119">
        <f>SUM(F15:M15)</f>
        <v>70</v>
      </c>
      <c r="O15" s="68">
        <v>7</v>
      </c>
      <c r="P15" s="36" t="s">
        <v>2</v>
      </c>
      <c r="Q15" s="22"/>
      <c r="R15" s="22"/>
      <c r="S15" s="22"/>
      <c r="T15" s="22"/>
      <c r="U15" s="22"/>
      <c r="V15" s="22"/>
      <c r="W15" s="22"/>
      <c r="X15" s="23"/>
      <c r="Y15" s="116"/>
      <c r="Z15" s="24"/>
      <c r="AA15" s="117"/>
      <c r="AB15" s="219">
        <f t="shared" si="0"/>
        <v>70</v>
      </c>
      <c r="AC15" s="342">
        <f t="shared" si="0"/>
        <v>7</v>
      </c>
      <c r="AD15" s="91"/>
      <c r="AE15" s="91"/>
      <c r="AF15" s="91"/>
      <c r="AG15" s="91"/>
      <c r="AH15" s="91"/>
    </row>
    <row r="16" spans="1:34" ht="15" customHeight="1">
      <c r="A16" s="860"/>
      <c r="B16" s="862"/>
      <c r="C16" s="355" t="s">
        <v>58</v>
      </c>
      <c r="D16" s="113" t="s">
        <v>119</v>
      </c>
      <c r="E16" s="114" t="s">
        <v>264</v>
      </c>
      <c r="F16" s="260"/>
      <c r="G16" s="22"/>
      <c r="H16" s="22">
        <v>10</v>
      </c>
      <c r="I16" s="22"/>
      <c r="J16" s="22"/>
      <c r="K16" s="22"/>
      <c r="L16" s="22"/>
      <c r="M16" s="179"/>
      <c r="N16" s="115">
        <f>SUM(F16:M16)</f>
        <v>10</v>
      </c>
      <c r="O16" s="68">
        <v>1</v>
      </c>
      <c r="P16" s="36" t="s">
        <v>48</v>
      </c>
      <c r="Q16" s="22"/>
      <c r="R16" s="22"/>
      <c r="S16" s="22"/>
      <c r="T16" s="22"/>
      <c r="U16" s="22"/>
      <c r="V16" s="22"/>
      <c r="W16" s="22"/>
      <c r="X16" s="23"/>
      <c r="Y16" s="72"/>
      <c r="Z16" s="24"/>
      <c r="AA16" s="117"/>
      <c r="AB16" s="219">
        <f>N16+Y16</f>
        <v>10</v>
      </c>
      <c r="AC16" s="342">
        <f>O16+Z16</f>
        <v>1</v>
      </c>
      <c r="AD16" s="91"/>
      <c r="AE16" s="91"/>
      <c r="AF16" s="91"/>
      <c r="AG16" s="91"/>
      <c r="AH16" s="91"/>
    </row>
    <row r="17" spans="1:36" ht="15" customHeight="1">
      <c r="A17" s="860"/>
      <c r="B17" s="862"/>
      <c r="C17" s="355" t="s">
        <v>59</v>
      </c>
      <c r="D17" s="113" t="s">
        <v>120</v>
      </c>
      <c r="E17" s="114" t="s">
        <v>121</v>
      </c>
      <c r="F17" s="343"/>
      <c r="G17" s="121"/>
      <c r="H17" s="121"/>
      <c r="I17" s="121"/>
      <c r="J17" s="121"/>
      <c r="K17" s="121"/>
      <c r="L17" s="121"/>
      <c r="M17" s="344"/>
      <c r="N17" s="123"/>
      <c r="O17" s="124"/>
      <c r="P17" s="120"/>
      <c r="Q17" s="121">
        <v>20</v>
      </c>
      <c r="R17" s="121"/>
      <c r="S17" s="121">
        <v>20</v>
      </c>
      <c r="T17" s="121"/>
      <c r="U17" s="121"/>
      <c r="V17" s="121"/>
      <c r="W17" s="121"/>
      <c r="X17" s="122"/>
      <c r="Y17" s="125">
        <f>X17+W17+V17+U17+T17+S17+R17+Q17</f>
        <v>40</v>
      </c>
      <c r="Z17" s="126">
        <v>3</v>
      </c>
      <c r="AA17" s="127" t="s">
        <v>48</v>
      </c>
      <c r="AB17" s="219">
        <f t="shared" ref="AB17:AC32" si="1">N17+Y17</f>
        <v>40</v>
      </c>
      <c r="AC17" s="342">
        <f t="shared" si="0"/>
        <v>3</v>
      </c>
      <c r="AD17" s="91"/>
      <c r="AE17" s="91"/>
      <c r="AF17" s="91"/>
      <c r="AG17" s="91"/>
      <c r="AH17" s="91"/>
    </row>
    <row r="18" spans="1:36" ht="15" customHeight="1">
      <c r="A18" s="860"/>
      <c r="B18" s="862"/>
      <c r="C18" s="355" t="s">
        <v>60</v>
      </c>
      <c r="D18" s="113" t="s">
        <v>122</v>
      </c>
      <c r="E18" s="114" t="s">
        <v>265</v>
      </c>
      <c r="F18" s="260"/>
      <c r="G18" s="22"/>
      <c r="H18" s="22"/>
      <c r="I18" s="22"/>
      <c r="J18" s="22"/>
      <c r="K18" s="22"/>
      <c r="L18" s="22"/>
      <c r="M18" s="179"/>
      <c r="N18" s="116"/>
      <c r="O18" s="24"/>
      <c r="P18" s="36"/>
      <c r="Q18" s="22">
        <v>4</v>
      </c>
      <c r="R18" s="22">
        <v>3</v>
      </c>
      <c r="S18" s="22">
        <v>8</v>
      </c>
      <c r="T18" s="22"/>
      <c r="U18" s="22"/>
      <c r="V18" s="22"/>
      <c r="W18" s="22"/>
      <c r="X18" s="23"/>
      <c r="Y18" s="115">
        <f>SUM(Q18:X18)</f>
        <v>15</v>
      </c>
      <c r="Z18" s="68">
        <v>1</v>
      </c>
      <c r="AA18" s="117" t="s">
        <v>48</v>
      </c>
      <c r="AB18" s="219">
        <f t="shared" si="1"/>
        <v>15</v>
      </c>
      <c r="AC18" s="342">
        <f t="shared" si="0"/>
        <v>1</v>
      </c>
      <c r="AD18" s="91"/>
      <c r="AE18" s="91"/>
      <c r="AF18" s="91"/>
      <c r="AG18" s="91"/>
      <c r="AH18" s="91"/>
    </row>
    <row r="19" spans="1:36" ht="15" customHeight="1">
      <c r="A19" s="860"/>
      <c r="B19" s="862"/>
      <c r="C19" s="355" t="s">
        <v>61</v>
      </c>
      <c r="D19" s="113" t="s">
        <v>123</v>
      </c>
      <c r="E19" s="114" t="s">
        <v>266</v>
      </c>
      <c r="F19" s="260"/>
      <c r="G19" s="22"/>
      <c r="H19" s="22"/>
      <c r="I19" s="22"/>
      <c r="J19" s="22"/>
      <c r="K19" s="22"/>
      <c r="L19" s="22"/>
      <c r="M19" s="179"/>
      <c r="N19" s="116"/>
      <c r="O19" s="24"/>
      <c r="P19" s="36"/>
      <c r="Q19" s="22">
        <v>13</v>
      </c>
      <c r="R19" s="22">
        <v>9</v>
      </c>
      <c r="S19" s="22">
        <v>18</v>
      </c>
      <c r="T19" s="22"/>
      <c r="U19" s="22"/>
      <c r="V19" s="22"/>
      <c r="W19" s="22"/>
      <c r="X19" s="23"/>
      <c r="Y19" s="115">
        <f>SUM(Q19:X19)</f>
        <v>40</v>
      </c>
      <c r="Z19" s="68">
        <v>4</v>
      </c>
      <c r="AA19" s="117" t="s">
        <v>2</v>
      </c>
      <c r="AB19" s="219">
        <f t="shared" si="1"/>
        <v>40</v>
      </c>
      <c r="AC19" s="342">
        <f t="shared" si="0"/>
        <v>4</v>
      </c>
      <c r="AD19" s="95"/>
      <c r="AE19" s="95"/>
      <c r="AF19" s="95"/>
      <c r="AG19" s="95"/>
      <c r="AH19" s="95"/>
      <c r="AI19" s="96"/>
      <c r="AJ19" s="96"/>
    </row>
    <row r="20" spans="1:36" ht="15" customHeight="1">
      <c r="A20" s="860"/>
      <c r="B20" s="862"/>
      <c r="C20" s="355" t="s">
        <v>62</v>
      </c>
      <c r="D20" s="113" t="s">
        <v>124</v>
      </c>
      <c r="E20" s="114" t="s">
        <v>100</v>
      </c>
      <c r="F20" s="260">
        <v>3</v>
      </c>
      <c r="G20" s="22">
        <v>4</v>
      </c>
      <c r="H20" s="22">
        <v>8</v>
      </c>
      <c r="I20" s="22"/>
      <c r="J20" s="22"/>
      <c r="K20" s="22"/>
      <c r="L20" s="22"/>
      <c r="M20" s="179"/>
      <c r="N20" s="115">
        <f>SUM(F20:M20)</f>
        <v>15</v>
      </c>
      <c r="O20" s="68">
        <v>2</v>
      </c>
      <c r="P20" s="36" t="s">
        <v>48</v>
      </c>
      <c r="Q20" s="22"/>
      <c r="R20" s="22"/>
      <c r="S20" s="22"/>
      <c r="T20" s="22"/>
      <c r="U20" s="22"/>
      <c r="V20" s="22"/>
      <c r="W20" s="22"/>
      <c r="X20" s="23"/>
      <c r="Y20" s="72"/>
      <c r="Z20" s="24"/>
      <c r="AA20" s="117"/>
      <c r="AB20" s="219">
        <f t="shared" si="1"/>
        <v>15</v>
      </c>
      <c r="AC20" s="342">
        <f t="shared" si="0"/>
        <v>2</v>
      </c>
      <c r="AD20" s="95"/>
      <c r="AE20" s="95"/>
      <c r="AF20" s="95"/>
      <c r="AG20" s="95"/>
      <c r="AH20" s="95"/>
      <c r="AI20" s="96"/>
      <c r="AJ20" s="96"/>
    </row>
    <row r="21" spans="1:36" ht="15" customHeight="1">
      <c r="A21" s="860"/>
      <c r="B21" s="863"/>
      <c r="C21" s="355" t="s">
        <v>63</v>
      </c>
      <c r="D21" s="113" t="s">
        <v>125</v>
      </c>
      <c r="E21" s="114" t="s">
        <v>267</v>
      </c>
      <c r="F21" s="260"/>
      <c r="G21" s="22"/>
      <c r="H21" s="22"/>
      <c r="I21" s="22"/>
      <c r="J21" s="22"/>
      <c r="K21" s="22"/>
      <c r="L21" s="22"/>
      <c r="M21" s="179"/>
      <c r="N21" s="116"/>
      <c r="O21" s="24"/>
      <c r="P21" s="36"/>
      <c r="Q21" s="22">
        <v>12</v>
      </c>
      <c r="R21" s="22">
        <v>8</v>
      </c>
      <c r="S21" s="22">
        <v>30</v>
      </c>
      <c r="T21" s="22"/>
      <c r="U21" s="22"/>
      <c r="V21" s="22"/>
      <c r="W21" s="22"/>
      <c r="X21" s="23"/>
      <c r="Y21" s="115">
        <f>SUM(Q21:X21)</f>
        <v>50</v>
      </c>
      <c r="Z21" s="68">
        <v>4</v>
      </c>
      <c r="AA21" s="117" t="s">
        <v>2</v>
      </c>
      <c r="AB21" s="219">
        <f t="shared" si="1"/>
        <v>50</v>
      </c>
      <c r="AC21" s="342">
        <f>O21+Z21</f>
        <v>4</v>
      </c>
      <c r="AD21" s="95"/>
      <c r="AE21" s="95"/>
      <c r="AF21" s="95"/>
      <c r="AG21" s="95"/>
      <c r="AH21" s="95"/>
      <c r="AI21" s="96"/>
      <c r="AJ21" s="96"/>
    </row>
    <row r="22" spans="1:36" ht="15" customHeight="1">
      <c r="A22" s="860" t="s">
        <v>107</v>
      </c>
      <c r="B22" s="868"/>
      <c r="C22" s="355" t="s">
        <v>64</v>
      </c>
      <c r="D22" s="113" t="s">
        <v>126</v>
      </c>
      <c r="E22" s="114" t="s">
        <v>268</v>
      </c>
      <c r="F22" s="260"/>
      <c r="G22" s="22"/>
      <c r="H22" s="22"/>
      <c r="I22" s="22"/>
      <c r="J22" s="22"/>
      <c r="K22" s="22"/>
      <c r="L22" s="22"/>
      <c r="M22" s="179"/>
      <c r="N22" s="116"/>
      <c r="O22" s="24"/>
      <c r="P22" s="36"/>
      <c r="Q22" s="22"/>
      <c r="R22" s="22">
        <v>15</v>
      </c>
      <c r="S22" s="22"/>
      <c r="T22" s="22"/>
      <c r="U22" s="22"/>
      <c r="V22" s="22"/>
      <c r="W22" s="22"/>
      <c r="X22" s="23"/>
      <c r="Y22" s="115">
        <f>SUM(Q22:X22)</f>
        <v>15</v>
      </c>
      <c r="Z22" s="68">
        <v>1</v>
      </c>
      <c r="AA22" s="117" t="s">
        <v>48</v>
      </c>
      <c r="AB22" s="219">
        <f t="shared" si="1"/>
        <v>15</v>
      </c>
      <c r="AC22" s="342">
        <f t="shared" si="1"/>
        <v>1</v>
      </c>
      <c r="AD22" s="102"/>
      <c r="AE22" s="103"/>
      <c r="AF22" s="95"/>
      <c r="AG22" s="95"/>
      <c r="AH22" s="95"/>
      <c r="AI22" s="96"/>
      <c r="AJ22" s="96"/>
    </row>
    <row r="23" spans="1:36" s="112" customFormat="1" ht="15" customHeight="1">
      <c r="A23" s="860"/>
      <c r="B23" s="869"/>
      <c r="C23" s="355" t="s">
        <v>65</v>
      </c>
      <c r="D23" s="113" t="s">
        <v>127</v>
      </c>
      <c r="E23" s="114" t="s">
        <v>128</v>
      </c>
      <c r="F23" s="260">
        <v>15</v>
      </c>
      <c r="G23" s="22"/>
      <c r="H23" s="22"/>
      <c r="I23" s="22"/>
      <c r="J23" s="22"/>
      <c r="K23" s="22"/>
      <c r="L23" s="22"/>
      <c r="M23" s="179"/>
      <c r="N23" s="115">
        <f>SUM(F23:M23)</f>
        <v>15</v>
      </c>
      <c r="O23" s="68">
        <v>1</v>
      </c>
      <c r="P23" s="36" t="s">
        <v>48</v>
      </c>
      <c r="Q23" s="22"/>
      <c r="R23" s="22"/>
      <c r="S23" s="22"/>
      <c r="T23" s="22"/>
      <c r="U23" s="22"/>
      <c r="V23" s="22"/>
      <c r="W23" s="22"/>
      <c r="X23" s="23"/>
      <c r="Y23" s="72"/>
      <c r="Z23" s="24"/>
      <c r="AA23" s="117"/>
      <c r="AB23" s="219">
        <f t="shared" si="1"/>
        <v>15</v>
      </c>
      <c r="AC23" s="342">
        <f t="shared" si="1"/>
        <v>1</v>
      </c>
      <c r="AD23" s="109"/>
      <c r="AE23" s="110"/>
      <c r="AF23" s="95"/>
      <c r="AG23" s="95"/>
      <c r="AH23" s="95"/>
      <c r="AI23" s="96"/>
      <c r="AJ23" s="111"/>
    </row>
    <row r="24" spans="1:36" ht="15" customHeight="1">
      <c r="A24" s="870" t="s">
        <v>108</v>
      </c>
      <c r="B24" s="871" t="s">
        <v>109</v>
      </c>
      <c r="C24" s="143" t="s">
        <v>66</v>
      </c>
      <c r="D24" s="133" t="s">
        <v>129</v>
      </c>
      <c r="E24" s="39" t="s">
        <v>130</v>
      </c>
      <c r="F24" s="260"/>
      <c r="G24" s="22"/>
      <c r="H24" s="22">
        <v>30</v>
      </c>
      <c r="I24" s="22"/>
      <c r="J24" s="22"/>
      <c r="K24" s="22"/>
      <c r="L24" s="22"/>
      <c r="M24" s="179"/>
      <c r="N24" s="115">
        <f>SUM(F24:M24)</f>
        <v>30</v>
      </c>
      <c r="O24" s="68">
        <v>2</v>
      </c>
      <c r="P24" s="36" t="s">
        <v>48</v>
      </c>
      <c r="Q24" s="22"/>
      <c r="R24" s="22"/>
      <c r="S24" s="22"/>
      <c r="T24" s="22"/>
      <c r="U24" s="22"/>
      <c r="V24" s="22"/>
      <c r="W24" s="22"/>
      <c r="X24" s="23"/>
      <c r="Y24" s="116"/>
      <c r="Z24" s="24"/>
      <c r="AA24" s="117"/>
      <c r="AB24" s="219">
        <f t="shared" si="1"/>
        <v>30</v>
      </c>
      <c r="AC24" s="342">
        <f t="shared" si="1"/>
        <v>2</v>
      </c>
      <c r="AD24" s="109"/>
      <c r="AE24" s="118"/>
      <c r="AF24" s="95"/>
      <c r="AG24" s="95"/>
      <c r="AH24" s="95"/>
      <c r="AI24" s="96"/>
      <c r="AJ24" s="96"/>
    </row>
    <row r="25" spans="1:36" ht="15" customHeight="1">
      <c r="A25" s="870"/>
      <c r="B25" s="871"/>
      <c r="C25" s="143" t="s">
        <v>67</v>
      </c>
      <c r="D25" s="133" t="s">
        <v>131</v>
      </c>
      <c r="E25" s="39" t="s">
        <v>132</v>
      </c>
      <c r="F25" s="260"/>
      <c r="G25" s="22"/>
      <c r="H25" s="22"/>
      <c r="I25" s="22"/>
      <c r="J25" s="22"/>
      <c r="K25" s="22"/>
      <c r="L25" s="22"/>
      <c r="M25" s="179"/>
      <c r="N25" s="72"/>
      <c r="O25" s="24"/>
      <c r="P25" s="36"/>
      <c r="Q25" s="22"/>
      <c r="R25" s="22">
        <v>5</v>
      </c>
      <c r="S25" s="22">
        <v>25</v>
      </c>
      <c r="T25" s="22"/>
      <c r="U25" s="22"/>
      <c r="V25" s="22"/>
      <c r="W25" s="22"/>
      <c r="X25" s="23"/>
      <c r="Y25" s="115">
        <v>30</v>
      </c>
      <c r="Z25" s="68">
        <v>2</v>
      </c>
      <c r="AA25" s="117" t="s">
        <v>48</v>
      </c>
      <c r="AB25" s="219">
        <f t="shared" si="1"/>
        <v>30</v>
      </c>
      <c r="AC25" s="342">
        <f>O25+Z25</f>
        <v>2</v>
      </c>
      <c r="AD25" s="109"/>
      <c r="AE25" s="110"/>
      <c r="AF25" s="95"/>
      <c r="AG25" s="95"/>
      <c r="AH25" s="95"/>
      <c r="AI25" s="96"/>
      <c r="AJ25" s="96"/>
    </row>
    <row r="26" spans="1:36" ht="15" customHeight="1">
      <c r="A26" s="870"/>
      <c r="B26" s="871"/>
      <c r="C26" s="143" t="s">
        <v>68</v>
      </c>
      <c r="D26" s="133" t="s">
        <v>133</v>
      </c>
      <c r="E26" s="39" t="s">
        <v>130</v>
      </c>
      <c r="F26" s="260">
        <v>10</v>
      </c>
      <c r="G26" s="22"/>
      <c r="H26" s="22"/>
      <c r="I26" s="22"/>
      <c r="J26" s="22"/>
      <c r="K26" s="22"/>
      <c r="L26" s="22"/>
      <c r="M26" s="179"/>
      <c r="N26" s="115">
        <f t="shared" ref="N26" si="2">SUM(F26:M26)</f>
        <v>10</v>
      </c>
      <c r="O26" s="68">
        <v>1</v>
      </c>
      <c r="P26" s="36" t="s">
        <v>48</v>
      </c>
      <c r="Q26" s="22"/>
      <c r="R26" s="22"/>
      <c r="S26" s="22"/>
      <c r="T26" s="22"/>
      <c r="U26" s="22"/>
      <c r="V26" s="22"/>
      <c r="W26" s="22"/>
      <c r="X26" s="23"/>
      <c r="Y26" s="72"/>
      <c r="Z26" s="24"/>
      <c r="AA26" s="117"/>
      <c r="AB26" s="219">
        <f t="shared" si="1"/>
        <v>10</v>
      </c>
      <c r="AC26" s="342">
        <f>O26+Z26</f>
        <v>1</v>
      </c>
      <c r="AD26" s="109"/>
      <c r="AE26" s="118"/>
      <c r="AF26" s="95"/>
      <c r="AG26" s="95"/>
      <c r="AH26" s="95"/>
      <c r="AI26" s="96"/>
      <c r="AJ26" s="96"/>
    </row>
    <row r="27" spans="1:36" s="131" customFormat="1" ht="15" customHeight="1">
      <c r="A27" s="870"/>
      <c r="B27" s="871"/>
      <c r="C27" s="143" t="s">
        <v>69</v>
      </c>
      <c r="D27" s="133" t="s">
        <v>134</v>
      </c>
      <c r="E27" s="39" t="s">
        <v>132</v>
      </c>
      <c r="F27" s="260">
        <v>5</v>
      </c>
      <c r="G27" s="22">
        <v>4</v>
      </c>
      <c r="H27" s="22">
        <v>24</v>
      </c>
      <c r="I27" s="22"/>
      <c r="J27" s="22"/>
      <c r="K27" s="22"/>
      <c r="L27" s="22"/>
      <c r="M27" s="179"/>
      <c r="N27" s="115">
        <f>SUM(F27:M27)</f>
        <v>33</v>
      </c>
      <c r="O27" s="68">
        <v>2</v>
      </c>
      <c r="P27" s="36" t="s">
        <v>48</v>
      </c>
      <c r="Q27" s="22"/>
      <c r="R27" s="22"/>
      <c r="S27" s="22"/>
      <c r="T27" s="22"/>
      <c r="U27" s="22"/>
      <c r="V27" s="22"/>
      <c r="W27" s="22"/>
      <c r="X27" s="23"/>
      <c r="Y27" s="116"/>
      <c r="Z27" s="24"/>
      <c r="AA27" s="117"/>
      <c r="AB27" s="219">
        <f t="shared" si="1"/>
        <v>33</v>
      </c>
      <c r="AC27" s="342">
        <f>O27+Z27</f>
        <v>2</v>
      </c>
      <c r="AD27" s="128"/>
      <c r="AE27" s="129"/>
      <c r="AF27" s="95"/>
      <c r="AG27" s="95"/>
      <c r="AH27" s="95"/>
      <c r="AI27" s="96"/>
      <c r="AJ27" s="130"/>
    </row>
    <row r="28" spans="1:36" ht="15" customHeight="1">
      <c r="A28" s="870"/>
      <c r="B28" s="871"/>
      <c r="C28" s="143" t="s">
        <v>70</v>
      </c>
      <c r="D28" s="86" t="s">
        <v>135</v>
      </c>
      <c r="E28" s="39" t="s">
        <v>136</v>
      </c>
      <c r="F28" s="260"/>
      <c r="G28" s="22"/>
      <c r="H28" s="22"/>
      <c r="I28" s="22"/>
      <c r="J28" s="22"/>
      <c r="K28" s="22"/>
      <c r="L28" s="22"/>
      <c r="M28" s="179"/>
      <c r="N28" s="72"/>
      <c r="O28" s="24"/>
      <c r="P28" s="134"/>
      <c r="Q28" s="22">
        <v>6</v>
      </c>
      <c r="R28" s="22">
        <v>8</v>
      </c>
      <c r="S28" s="22">
        <v>24</v>
      </c>
      <c r="T28" s="22"/>
      <c r="U28" s="22"/>
      <c r="V28" s="22"/>
      <c r="W28" s="22"/>
      <c r="X28" s="23"/>
      <c r="Y28" s="115">
        <f>SUM(Q28:X28)</f>
        <v>38</v>
      </c>
      <c r="Z28" s="68">
        <v>3</v>
      </c>
      <c r="AA28" s="36" t="s">
        <v>48</v>
      </c>
      <c r="AB28" s="219">
        <f t="shared" si="1"/>
        <v>38</v>
      </c>
      <c r="AC28" s="342">
        <f t="shared" si="1"/>
        <v>3</v>
      </c>
      <c r="AD28" s="109"/>
      <c r="AE28" s="110"/>
      <c r="AF28" s="95"/>
      <c r="AG28" s="95"/>
      <c r="AH28" s="95"/>
      <c r="AI28" s="96"/>
      <c r="AJ28" s="96"/>
    </row>
    <row r="29" spans="1:36" ht="25">
      <c r="A29" s="870"/>
      <c r="B29" s="872" t="s">
        <v>137</v>
      </c>
      <c r="C29" s="356" t="s">
        <v>71</v>
      </c>
      <c r="D29" s="136" t="s">
        <v>138</v>
      </c>
      <c r="E29" s="137" t="s">
        <v>185</v>
      </c>
      <c r="F29" s="260"/>
      <c r="G29" s="22">
        <v>2</v>
      </c>
      <c r="H29" s="22">
        <v>10</v>
      </c>
      <c r="I29" s="22"/>
      <c r="J29" s="22"/>
      <c r="K29" s="22"/>
      <c r="L29" s="22"/>
      <c r="M29" s="179"/>
      <c r="N29" s="115">
        <f>SUM(F29:M29)</f>
        <v>12</v>
      </c>
      <c r="O29" s="68">
        <v>1</v>
      </c>
      <c r="P29" s="36" t="s">
        <v>48</v>
      </c>
      <c r="Q29" s="22"/>
      <c r="R29" s="22"/>
      <c r="S29" s="22"/>
      <c r="T29" s="22"/>
      <c r="U29" s="22"/>
      <c r="V29" s="22"/>
      <c r="W29" s="22"/>
      <c r="X29" s="23"/>
      <c r="Y29" s="116"/>
      <c r="Z29" s="24"/>
      <c r="AA29" s="117"/>
      <c r="AB29" s="219">
        <f t="shared" si="1"/>
        <v>12</v>
      </c>
      <c r="AC29" s="342">
        <f t="shared" si="1"/>
        <v>1</v>
      </c>
      <c r="AD29" s="109"/>
      <c r="AE29" s="118"/>
      <c r="AF29" s="95"/>
      <c r="AG29" s="95"/>
      <c r="AH29" s="95"/>
      <c r="AI29" s="96"/>
      <c r="AJ29" s="96"/>
    </row>
    <row r="30" spans="1:36" ht="25">
      <c r="A30" s="870"/>
      <c r="B30" s="872"/>
      <c r="C30" s="356" t="s">
        <v>72</v>
      </c>
      <c r="D30" s="136" t="s">
        <v>138</v>
      </c>
      <c r="E30" s="137" t="s">
        <v>185</v>
      </c>
      <c r="F30" s="260"/>
      <c r="G30" s="22"/>
      <c r="H30" s="22"/>
      <c r="I30" s="22"/>
      <c r="J30" s="22"/>
      <c r="K30" s="22"/>
      <c r="L30" s="22"/>
      <c r="M30" s="179"/>
      <c r="N30" s="116"/>
      <c r="O30" s="24"/>
      <c r="P30" s="36"/>
      <c r="Q30" s="22"/>
      <c r="R30" s="22">
        <v>6</v>
      </c>
      <c r="S30" s="22">
        <v>12</v>
      </c>
      <c r="T30" s="22"/>
      <c r="U30" s="22"/>
      <c r="V30" s="22"/>
      <c r="W30" s="22"/>
      <c r="X30" s="23"/>
      <c r="Y30" s="115">
        <f>SUM(Q30:X30)</f>
        <v>18</v>
      </c>
      <c r="Z30" s="68">
        <v>1</v>
      </c>
      <c r="AA30" s="117" t="s">
        <v>48</v>
      </c>
      <c r="AB30" s="219">
        <f t="shared" si="1"/>
        <v>18</v>
      </c>
      <c r="AC30" s="342">
        <f t="shared" si="1"/>
        <v>1</v>
      </c>
      <c r="AD30" s="109"/>
      <c r="AE30" s="118"/>
      <c r="AF30" s="95"/>
      <c r="AG30" s="95"/>
      <c r="AH30" s="95"/>
      <c r="AI30" s="96"/>
      <c r="AJ30" s="96"/>
    </row>
    <row r="31" spans="1:36" ht="15" customHeight="1">
      <c r="A31" s="864" t="s">
        <v>110</v>
      </c>
      <c r="B31" s="865"/>
      <c r="C31" s="357" t="s">
        <v>89</v>
      </c>
      <c r="D31" s="138" t="s">
        <v>139</v>
      </c>
      <c r="E31" s="138" t="s">
        <v>269</v>
      </c>
      <c r="F31" s="260"/>
      <c r="G31" s="22"/>
      <c r="H31" s="22"/>
      <c r="I31" s="22"/>
      <c r="J31" s="22"/>
      <c r="K31" s="22"/>
      <c r="L31" s="22"/>
      <c r="M31" s="179"/>
      <c r="N31" s="72"/>
      <c r="O31" s="24"/>
      <c r="P31" s="36"/>
      <c r="Q31" s="22"/>
      <c r="R31" s="22"/>
      <c r="S31" s="22">
        <v>26</v>
      </c>
      <c r="T31" s="22">
        <v>4</v>
      </c>
      <c r="U31" s="22"/>
      <c r="V31" s="22"/>
      <c r="W31" s="22"/>
      <c r="X31" s="23"/>
      <c r="Y31" s="115">
        <f>SUM(Q31:X31)</f>
        <v>30</v>
      </c>
      <c r="Z31" s="68">
        <v>3</v>
      </c>
      <c r="AA31" s="117" t="s">
        <v>48</v>
      </c>
      <c r="AB31" s="219">
        <f t="shared" si="1"/>
        <v>30</v>
      </c>
      <c r="AC31" s="342">
        <f t="shared" si="1"/>
        <v>3</v>
      </c>
      <c r="AD31" s="109"/>
      <c r="AE31" s="110"/>
      <c r="AF31" s="95"/>
      <c r="AG31" s="95"/>
      <c r="AH31" s="95"/>
      <c r="AI31" s="96"/>
      <c r="AJ31" s="96"/>
    </row>
    <row r="32" spans="1:36" ht="15" customHeight="1">
      <c r="A32" s="864"/>
      <c r="B32" s="866"/>
      <c r="C32" s="357" t="s">
        <v>140</v>
      </c>
      <c r="D32" s="138" t="s">
        <v>141</v>
      </c>
      <c r="E32" s="141" t="s">
        <v>142</v>
      </c>
      <c r="F32" s="260">
        <v>9</v>
      </c>
      <c r="G32" s="22">
        <v>8</v>
      </c>
      <c r="H32" s="22">
        <v>8</v>
      </c>
      <c r="I32" s="22"/>
      <c r="J32" s="22"/>
      <c r="K32" s="22"/>
      <c r="L32" s="22"/>
      <c r="M32" s="179"/>
      <c r="N32" s="142">
        <f>SUM(F32:M32)</f>
        <v>25</v>
      </c>
      <c r="O32" s="68">
        <v>1</v>
      </c>
      <c r="P32" s="36" t="s">
        <v>48</v>
      </c>
      <c r="Q32" s="22"/>
      <c r="R32" s="22"/>
      <c r="S32" s="22"/>
      <c r="T32" s="22"/>
      <c r="U32" s="22"/>
      <c r="V32" s="22"/>
      <c r="W32" s="22"/>
      <c r="X32" s="23"/>
      <c r="Y32" s="72"/>
      <c r="Z32" s="24"/>
      <c r="AA32" s="117"/>
      <c r="AB32" s="219">
        <f t="shared" si="1"/>
        <v>25</v>
      </c>
      <c r="AC32" s="342">
        <f t="shared" si="1"/>
        <v>1</v>
      </c>
      <c r="AD32" s="132"/>
      <c r="AE32" s="118"/>
      <c r="AF32" s="95"/>
      <c r="AG32" s="95"/>
      <c r="AH32" s="95"/>
      <c r="AI32" s="96"/>
      <c r="AJ32" s="96"/>
    </row>
    <row r="33" spans="1:36" ht="15" customHeight="1">
      <c r="A33" s="864"/>
      <c r="B33" s="867"/>
      <c r="C33" s="357" t="s">
        <v>143</v>
      </c>
      <c r="D33" s="138" t="s">
        <v>13</v>
      </c>
      <c r="E33" s="141" t="s">
        <v>222</v>
      </c>
      <c r="F33" s="260"/>
      <c r="G33" s="22">
        <v>30</v>
      </c>
      <c r="H33" s="22"/>
      <c r="I33" s="22"/>
      <c r="J33" s="22"/>
      <c r="K33" s="22"/>
      <c r="L33" s="22"/>
      <c r="M33" s="179"/>
      <c r="N33" s="115">
        <f>SUM(F33:M33)</f>
        <v>30</v>
      </c>
      <c r="O33" s="68">
        <v>3</v>
      </c>
      <c r="P33" s="36" t="s">
        <v>48</v>
      </c>
      <c r="Q33" s="22"/>
      <c r="R33" s="22">
        <v>30</v>
      </c>
      <c r="S33" s="22"/>
      <c r="T33" s="22"/>
      <c r="U33" s="22"/>
      <c r="V33" s="22"/>
      <c r="W33" s="22"/>
      <c r="X33" s="23"/>
      <c r="Y33" s="115">
        <f>SUM(Q33:X33)</f>
        <v>30</v>
      </c>
      <c r="Z33" s="68">
        <v>3</v>
      </c>
      <c r="AA33" s="117" t="s">
        <v>2</v>
      </c>
      <c r="AB33" s="219">
        <f t="shared" ref="AB33:AC36" si="3">N33+Y33</f>
        <v>60</v>
      </c>
      <c r="AC33" s="342">
        <f t="shared" si="3"/>
        <v>6</v>
      </c>
      <c r="AD33" s="132"/>
      <c r="AE33" s="118"/>
      <c r="AF33" s="95"/>
      <c r="AG33" s="95"/>
      <c r="AH33" s="95"/>
      <c r="AI33" s="96"/>
      <c r="AJ33" s="96"/>
    </row>
    <row r="34" spans="1:36" ht="15" customHeight="1">
      <c r="C34" s="143" t="s">
        <v>144</v>
      </c>
      <c r="D34" s="86" t="s">
        <v>53</v>
      </c>
      <c r="E34" s="144"/>
      <c r="F34" s="261"/>
      <c r="G34" s="37"/>
      <c r="H34" s="37"/>
      <c r="I34" s="37"/>
      <c r="J34" s="37"/>
      <c r="K34" s="37"/>
      <c r="L34" s="37"/>
      <c r="M34" s="345"/>
      <c r="N34" s="116"/>
      <c r="O34" s="24"/>
      <c r="P34" s="145"/>
      <c r="Q34" s="37">
        <v>15</v>
      </c>
      <c r="R34" s="37"/>
      <c r="S34" s="37"/>
      <c r="T34" s="37"/>
      <c r="U34" s="37"/>
      <c r="V34" s="37"/>
      <c r="W34" s="37"/>
      <c r="X34" s="38"/>
      <c r="Y34" s="146">
        <f>SUM(Q34:X34)</f>
        <v>15</v>
      </c>
      <c r="Z34" s="68">
        <v>1</v>
      </c>
      <c r="AA34" s="117" t="s">
        <v>48</v>
      </c>
      <c r="AB34" s="219">
        <f t="shared" si="3"/>
        <v>15</v>
      </c>
      <c r="AC34" s="342">
        <f t="shared" si="3"/>
        <v>1</v>
      </c>
      <c r="AD34" s="109"/>
      <c r="AE34" s="118"/>
      <c r="AF34" s="95"/>
      <c r="AG34" s="95"/>
      <c r="AH34" s="95"/>
      <c r="AI34" s="96"/>
      <c r="AJ34" s="96"/>
    </row>
    <row r="35" spans="1:36" ht="15" customHeight="1">
      <c r="C35" s="143" t="s">
        <v>145</v>
      </c>
      <c r="D35" s="133" t="s">
        <v>146</v>
      </c>
      <c r="E35" s="39" t="s">
        <v>147</v>
      </c>
      <c r="F35" s="262">
        <v>30</v>
      </c>
      <c r="G35" s="148"/>
      <c r="H35" s="148"/>
      <c r="I35" s="148"/>
      <c r="J35" s="148"/>
      <c r="K35" s="148"/>
      <c r="L35" s="148"/>
      <c r="M35" s="346"/>
      <c r="N35" s="150">
        <v>30</v>
      </c>
      <c r="O35" s="151">
        <v>0</v>
      </c>
      <c r="P35" s="147" t="s">
        <v>48</v>
      </c>
      <c r="Q35" s="148"/>
      <c r="R35" s="148"/>
      <c r="S35" s="37"/>
      <c r="T35" s="148"/>
      <c r="U35" s="148"/>
      <c r="V35" s="148"/>
      <c r="W35" s="148"/>
      <c r="X35" s="149"/>
      <c r="Y35" s="152"/>
      <c r="Z35" s="153"/>
      <c r="AA35" s="117"/>
      <c r="AB35" s="219">
        <f t="shared" si="3"/>
        <v>30</v>
      </c>
      <c r="AC35" s="342">
        <f t="shared" si="3"/>
        <v>0</v>
      </c>
      <c r="AD35" s="132"/>
      <c r="AE35" s="118"/>
      <c r="AF35" s="95"/>
      <c r="AG35" s="95"/>
      <c r="AH35" s="95"/>
      <c r="AI35" s="96"/>
      <c r="AJ35" s="96"/>
    </row>
    <row r="36" spans="1:36" ht="15" customHeight="1" thickBot="1">
      <c r="C36" s="358" t="s">
        <v>148</v>
      </c>
      <c r="D36" s="359" t="s">
        <v>54</v>
      </c>
      <c r="E36" s="154" t="s">
        <v>185</v>
      </c>
      <c r="F36" s="347"/>
      <c r="G36" s="155"/>
      <c r="H36" s="155"/>
      <c r="I36" s="155"/>
      <c r="J36" s="155"/>
      <c r="K36" s="155"/>
      <c r="L36" s="155"/>
      <c r="M36" s="348"/>
      <c r="N36" s="156"/>
      <c r="O36" s="26"/>
      <c r="P36" s="157"/>
      <c r="Q36" s="155"/>
      <c r="R36" s="155"/>
      <c r="S36" s="155"/>
      <c r="T36" s="155"/>
      <c r="U36" s="155"/>
      <c r="V36" s="155">
        <v>120</v>
      </c>
      <c r="W36" s="155"/>
      <c r="X36" s="59"/>
      <c r="Y36" s="158">
        <f>SUM(Q36:X36)</f>
        <v>120</v>
      </c>
      <c r="Z36" s="61">
        <v>4</v>
      </c>
      <c r="AA36" s="159" t="s">
        <v>88</v>
      </c>
      <c r="AB36" s="349">
        <f t="shared" si="3"/>
        <v>120</v>
      </c>
      <c r="AC36" s="350">
        <f t="shared" si="3"/>
        <v>4</v>
      </c>
      <c r="AD36" s="128"/>
      <c r="AE36" s="129"/>
      <c r="AF36" s="95"/>
      <c r="AG36" s="95"/>
      <c r="AH36" s="95"/>
      <c r="AI36" s="96"/>
      <c r="AJ36" s="96"/>
    </row>
    <row r="37" spans="1:36" ht="18" customHeight="1" thickBot="1">
      <c r="C37" s="160"/>
      <c r="D37" s="30"/>
      <c r="E37" s="351" t="s">
        <v>47</v>
      </c>
      <c r="F37" s="327">
        <f>SUM(F13:F36)</f>
        <v>117</v>
      </c>
      <c r="G37" s="161">
        <f>SUM(G13:G36)</f>
        <v>63</v>
      </c>
      <c r="H37" s="161">
        <f>SUM(H13:H36)</f>
        <v>170</v>
      </c>
      <c r="I37" s="161"/>
      <c r="J37" s="161"/>
      <c r="K37" s="161"/>
      <c r="L37" s="161"/>
      <c r="M37" s="352"/>
      <c r="N37" s="163">
        <f>SUM(N13:N36)</f>
        <v>350</v>
      </c>
      <c r="O37" s="27">
        <f>SUM(O13:O36)</f>
        <v>28</v>
      </c>
      <c r="P37" s="164" t="s">
        <v>6</v>
      </c>
      <c r="Q37" s="161">
        <f>SUM(Q13:Q36)</f>
        <v>80</v>
      </c>
      <c r="R37" s="161">
        <f>SUM(R13:R36)</f>
        <v>84</v>
      </c>
      <c r="S37" s="161">
        <f>SUM(S13:S36)</f>
        <v>188</v>
      </c>
      <c r="T37" s="161">
        <f>SUM(T13:T36)</f>
        <v>4</v>
      </c>
      <c r="U37" s="161"/>
      <c r="V37" s="161">
        <f>SUM(V13:V36)</f>
        <v>120</v>
      </c>
      <c r="W37" s="161"/>
      <c r="X37" s="161"/>
      <c r="Y37" s="161">
        <f>SUM(Q37:X37)</f>
        <v>476</v>
      </c>
      <c r="Z37" s="161">
        <f>SUM(Z13:Z36)</f>
        <v>33</v>
      </c>
      <c r="AA37" s="161"/>
      <c r="AB37" s="353">
        <f>SUM(AB13:AB36)</f>
        <v>826</v>
      </c>
      <c r="AC37" s="165">
        <f>SUM(AC13:AC36)</f>
        <v>61</v>
      </c>
      <c r="AD37" s="109"/>
      <c r="AE37" s="110"/>
      <c r="AF37" s="95"/>
      <c r="AG37" s="95"/>
      <c r="AH37" s="95"/>
      <c r="AI37" s="96"/>
      <c r="AJ37" s="96"/>
    </row>
    <row r="38" spans="1:36" s="134" customFormat="1" ht="14">
      <c r="A38"/>
      <c r="B38"/>
      <c r="C38" s="166"/>
      <c r="D38" s="167"/>
      <c r="E38" s="167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95"/>
      <c r="AC38" s="140"/>
      <c r="AD38" s="109"/>
      <c r="AE38" s="110"/>
      <c r="AF38" s="95"/>
      <c r="AG38" s="95"/>
      <c r="AH38" s="95"/>
      <c r="AI38" s="96"/>
      <c r="AJ38" s="135"/>
    </row>
    <row r="39" spans="1:36" ht="27" customHeight="1">
      <c r="C39" s="95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95"/>
      <c r="AC39" s="103"/>
      <c r="AD39" s="132"/>
      <c r="AE39" s="118"/>
      <c r="AF39" s="95"/>
      <c r="AG39" s="95"/>
      <c r="AH39" s="95"/>
      <c r="AI39" s="96"/>
      <c r="AJ39" s="96"/>
    </row>
    <row r="40" spans="1:36" ht="25.5" customHeight="1">
      <c r="C40" s="95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95"/>
      <c r="AC40" s="103"/>
      <c r="AD40" s="132"/>
      <c r="AE40" s="118"/>
      <c r="AJ40" s="96"/>
    </row>
    <row r="41" spans="1:36" ht="14">
      <c r="C41" s="95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95"/>
      <c r="AC41" s="103"/>
      <c r="AD41" s="139"/>
      <c r="AE41" s="140"/>
      <c r="AG41" s="95"/>
      <c r="AH41" s="96"/>
      <c r="AI41" s="96"/>
      <c r="AJ41" s="96"/>
    </row>
    <row r="42" spans="1:36" ht="18">
      <c r="C42" s="95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95"/>
      <c r="AC42" s="103"/>
      <c r="AD42" s="139"/>
      <c r="AE42" s="139"/>
      <c r="AG42" s="91"/>
      <c r="AJ42" s="96"/>
    </row>
    <row r="43" spans="1:36" ht="18">
      <c r="C43" s="95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139"/>
      <c r="AE43" s="139"/>
      <c r="AG43" s="91"/>
      <c r="AJ43" s="96"/>
    </row>
    <row r="44" spans="1:36" ht="14">
      <c r="C44" s="95"/>
      <c r="D44" s="6"/>
      <c r="E44" s="6"/>
      <c r="AD44" s="139"/>
      <c r="AE44" s="140"/>
      <c r="AG44" s="95"/>
      <c r="AH44" s="96"/>
      <c r="AI44" s="96"/>
      <c r="AJ44" s="96"/>
    </row>
    <row r="45" spans="1:36" ht="14">
      <c r="C45" s="95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95"/>
      <c r="AC45" s="103"/>
      <c r="AD45" s="140"/>
      <c r="AE45" s="140"/>
      <c r="AG45" s="95"/>
      <c r="AH45" s="96"/>
      <c r="AI45" s="96"/>
    </row>
    <row r="46" spans="1:36" ht="14">
      <c r="C46" s="95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95"/>
      <c r="AC46" s="103"/>
      <c r="AD46" s="140"/>
      <c r="AE46" s="140"/>
      <c r="AG46" s="95"/>
      <c r="AH46" s="96"/>
      <c r="AI46" s="96"/>
      <c r="AJ46" s="96"/>
    </row>
    <row r="47" spans="1:36" ht="14">
      <c r="C47" s="95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95"/>
      <c r="AC47" s="103"/>
      <c r="AD47" s="140"/>
      <c r="AE47" s="140"/>
      <c r="AG47" s="95"/>
      <c r="AH47" s="96"/>
      <c r="AI47" s="96"/>
    </row>
    <row r="48" spans="1:36" ht="14">
      <c r="C48" s="95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95"/>
      <c r="AC48" s="103"/>
      <c r="AD48" s="132"/>
      <c r="AE48" s="132"/>
      <c r="AG48" s="95"/>
      <c r="AH48" s="96"/>
      <c r="AI48" s="96"/>
    </row>
    <row r="49" spans="3:36" ht="14">
      <c r="C49" s="95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95"/>
      <c r="AC49" s="103"/>
      <c r="AD49" s="6"/>
      <c r="AE49" s="140"/>
      <c r="AG49" s="95"/>
      <c r="AH49" s="95"/>
      <c r="AI49" s="96"/>
      <c r="AJ49" s="96"/>
    </row>
    <row r="50" spans="3:36" ht="14">
      <c r="C50" s="95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95"/>
      <c r="AC50" s="103"/>
      <c r="AD50" s="140"/>
      <c r="AE50" s="140"/>
      <c r="AG50" s="95"/>
      <c r="AH50" s="95"/>
      <c r="AI50" s="96"/>
      <c r="AJ50" s="96"/>
    </row>
    <row r="51" spans="3:36" ht="18">
      <c r="C51" s="95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91"/>
      <c r="AC51" s="169"/>
      <c r="AD51" s="140"/>
      <c r="AE51" s="140"/>
      <c r="AG51" s="95"/>
      <c r="AH51" s="95"/>
      <c r="AI51" s="96"/>
      <c r="AJ51" s="96"/>
    </row>
    <row r="52" spans="3:36" ht="18">
      <c r="C52" s="95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91"/>
      <c r="AC52" s="169"/>
      <c r="AD52" s="140"/>
      <c r="AE52" s="140"/>
      <c r="AG52" s="95"/>
      <c r="AH52" s="95"/>
      <c r="AI52" s="96"/>
      <c r="AJ52" s="96"/>
    </row>
    <row r="53" spans="3:36" ht="18"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169"/>
      <c r="AD53" s="140"/>
      <c r="AE53" s="140"/>
      <c r="AG53" s="95"/>
      <c r="AH53" s="95"/>
      <c r="AI53" s="96"/>
      <c r="AJ53" s="96"/>
    </row>
    <row r="54" spans="3:36" ht="18"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169"/>
      <c r="AD54" s="140"/>
      <c r="AE54" s="140"/>
      <c r="AG54" s="95"/>
      <c r="AH54" s="95"/>
      <c r="AI54" s="96"/>
      <c r="AJ54" s="96"/>
    </row>
    <row r="55" spans="3:36" ht="18"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169"/>
      <c r="AD55" s="140"/>
      <c r="AE55" s="140"/>
      <c r="AG55" s="95"/>
      <c r="AH55" s="95"/>
      <c r="AI55" s="96"/>
      <c r="AJ55" s="96"/>
    </row>
    <row r="56" spans="3:36" ht="18"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169"/>
      <c r="AD56" s="95"/>
      <c r="AE56" s="95"/>
      <c r="AF56" s="95"/>
      <c r="AG56" s="95"/>
      <c r="AH56" s="95"/>
      <c r="AI56" s="96"/>
      <c r="AJ56" s="96"/>
    </row>
    <row r="57" spans="3:36" ht="18"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169"/>
      <c r="AD57" s="95"/>
      <c r="AE57" s="95"/>
      <c r="AF57" s="95"/>
      <c r="AG57" s="95"/>
      <c r="AH57" s="95"/>
      <c r="AI57" s="96"/>
      <c r="AJ57" s="96"/>
    </row>
    <row r="58" spans="3:36" ht="18"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169"/>
      <c r="AD58" s="95"/>
      <c r="AE58" s="95"/>
      <c r="AF58" s="95"/>
      <c r="AG58" s="95"/>
      <c r="AH58" s="95"/>
      <c r="AI58" s="96"/>
      <c r="AJ58" s="96"/>
    </row>
    <row r="59" spans="3:36" ht="18"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169"/>
      <c r="AD59" s="95"/>
      <c r="AE59" s="95"/>
      <c r="AF59" s="95"/>
      <c r="AG59" s="95"/>
      <c r="AH59" s="95"/>
      <c r="AI59" s="96"/>
      <c r="AJ59" s="96"/>
    </row>
    <row r="60" spans="3:36" ht="18"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169"/>
      <c r="AD60" s="95"/>
      <c r="AE60" s="95"/>
      <c r="AF60" s="95"/>
      <c r="AG60" s="95"/>
      <c r="AH60" s="95"/>
      <c r="AI60" s="96"/>
      <c r="AJ60" s="96"/>
    </row>
    <row r="61" spans="3:36" ht="18"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169"/>
      <c r="AD61" s="91"/>
      <c r="AE61" s="91"/>
      <c r="AF61" s="91"/>
      <c r="AG61" s="91"/>
      <c r="AH61" s="91"/>
    </row>
    <row r="62" spans="3:36" ht="18"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169"/>
      <c r="AD62" s="91"/>
      <c r="AE62" s="91"/>
      <c r="AF62" s="91"/>
      <c r="AG62" s="91"/>
      <c r="AH62" s="91"/>
    </row>
    <row r="63" spans="3:36" ht="18"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169"/>
      <c r="AD63" s="91"/>
      <c r="AE63" s="91"/>
      <c r="AF63" s="91"/>
      <c r="AG63" s="91"/>
      <c r="AH63" s="91"/>
    </row>
    <row r="64" spans="3:36" ht="18"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169"/>
      <c r="AD64" s="91"/>
      <c r="AE64" s="91"/>
      <c r="AF64" s="91"/>
      <c r="AG64" s="91"/>
      <c r="AH64" s="91"/>
    </row>
    <row r="65" spans="3:34" ht="18"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169"/>
      <c r="AD65" s="91"/>
      <c r="AE65" s="91"/>
      <c r="AF65" s="91"/>
      <c r="AG65" s="91"/>
      <c r="AH65" s="91"/>
    </row>
    <row r="66" spans="3:34" ht="18"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169"/>
      <c r="AD66" s="91"/>
      <c r="AE66" s="91"/>
      <c r="AF66" s="91"/>
      <c r="AG66" s="91"/>
      <c r="AH66" s="91"/>
    </row>
    <row r="67" spans="3:34" ht="18"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169"/>
      <c r="AD67" s="91"/>
      <c r="AE67" s="91"/>
      <c r="AF67" s="91"/>
      <c r="AG67" s="91"/>
      <c r="AH67" s="91"/>
    </row>
    <row r="68" spans="3:34" ht="18"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169"/>
      <c r="AD68" s="91"/>
      <c r="AE68" s="91"/>
      <c r="AF68" s="91"/>
      <c r="AG68" s="91"/>
      <c r="AH68" s="91"/>
    </row>
    <row r="69" spans="3:34" ht="18"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169"/>
      <c r="AD69" s="91"/>
      <c r="AE69" s="91"/>
      <c r="AF69" s="91"/>
      <c r="AG69" s="91"/>
      <c r="AH69" s="91"/>
    </row>
    <row r="70" spans="3:34" ht="18"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169"/>
      <c r="AD70" s="91"/>
      <c r="AE70" s="91"/>
      <c r="AF70" s="91"/>
      <c r="AG70" s="91"/>
      <c r="AH70" s="91"/>
    </row>
    <row r="71" spans="3:34" ht="18"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169"/>
      <c r="AD71" s="91"/>
      <c r="AE71" s="91"/>
      <c r="AF71" s="91"/>
      <c r="AG71" s="91"/>
      <c r="AH71" s="91"/>
    </row>
    <row r="72" spans="3:34" ht="18"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169"/>
      <c r="AD72" s="91"/>
      <c r="AE72" s="91"/>
      <c r="AF72" s="91"/>
      <c r="AG72" s="91"/>
      <c r="AH72" s="91"/>
    </row>
    <row r="73" spans="3:34" ht="18"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169"/>
      <c r="AD73" s="91"/>
      <c r="AE73" s="91"/>
      <c r="AF73" s="91"/>
      <c r="AG73" s="91"/>
      <c r="AH73" s="91"/>
    </row>
    <row r="74" spans="3:34" ht="18"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169"/>
      <c r="AD74" s="91"/>
      <c r="AE74" s="91"/>
      <c r="AF74" s="91"/>
      <c r="AG74" s="91"/>
      <c r="AH74" s="91"/>
    </row>
    <row r="75" spans="3:34" ht="18"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169"/>
      <c r="AD75" s="91"/>
      <c r="AE75" s="91"/>
      <c r="AF75" s="91"/>
      <c r="AG75" s="91"/>
      <c r="AH75" s="91"/>
    </row>
    <row r="76" spans="3:34" ht="18"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169"/>
      <c r="AD76" s="91"/>
      <c r="AE76" s="91"/>
      <c r="AF76" s="91"/>
      <c r="AG76" s="91"/>
      <c r="AH76" s="91"/>
    </row>
    <row r="77" spans="3:34" ht="18"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169"/>
      <c r="AD77" s="91"/>
      <c r="AE77" s="91"/>
      <c r="AF77" s="91"/>
      <c r="AG77" s="91"/>
      <c r="AH77" s="91"/>
    </row>
    <row r="78" spans="3:34" ht="18"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169"/>
      <c r="AD78" s="91"/>
      <c r="AE78" s="91"/>
      <c r="AF78" s="91"/>
      <c r="AG78" s="91"/>
      <c r="AH78" s="91"/>
    </row>
    <row r="79" spans="3:34" ht="18"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169"/>
      <c r="AD79" s="91"/>
      <c r="AE79" s="91"/>
      <c r="AF79" s="91"/>
      <c r="AG79" s="91"/>
      <c r="AH79" s="91"/>
    </row>
    <row r="80" spans="3:34" ht="18"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169"/>
      <c r="AD80" s="91"/>
      <c r="AE80" s="91"/>
      <c r="AF80" s="91"/>
      <c r="AG80" s="91"/>
      <c r="AH80" s="91"/>
    </row>
    <row r="81" spans="3:34" ht="18"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169"/>
      <c r="AD81" s="91"/>
      <c r="AE81" s="91"/>
      <c r="AF81" s="91"/>
      <c r="AG81" s="91"/>
      <c r="AH81" s="91"/>
    </row>
    <row r="82" spans="3:34" ht="18"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169"/>
      <c r="AD82" s="91"/>
      <c r="AE82" s="91"/>
      <c r="AF82" s="91"/>
      <c r="AG82" s="91"/>
      <c r="AH82" s="91"/>
    </row>
    <row r="83" spans="3:34" ht="18"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169"/>
      <c r="AD83" s="91"/>
      <c r="AE83" s="91"/>
      <c r="AF83" s="91"/>
      <c r="AG83" s="91"/>
      <c r="AH83" s="91"/>
    </row>
    <row r="84" spans="3:34" ht="18"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169"/>
      <c r="AD84" s="91"/>
      <c r="AE84" s="91"/>
      <c r="AF84" s="91"/>
      <c r="AG84" s="91"/>
      <c r="AH84" s="91"/>
    </row>
    <row r="85" spans="3:34" ht="18"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169"/>
      <c r="AD85" s="91"/>
      <c r="AE85" s="91"/>
      <c r="AF85" s="91"/>
      <c r="AG85" s="91"/>
      <c r="AH85" s="91"/>
    </row>
    <row r="86" spans="3:34" ht="18"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169"/>
      <c r="AD86" s="91"/>
      <c r="AE86" s="91"/>
      <c r="AF86" s="91"/>
      <c r="AG86" s="91"/>
      <c r="AH86" s="91"/>
    </row>
    <row r="87" spans="3:34" ht="18"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169"/>
      <c r="AD87" s="91"/>
      <c r="AE87" s="91"/>
      <c r="AF87" s="91"/>
      <c r="AG87" s="91"/>
      <c r="AH87" s="91"/>
    </row>
    <row r="88" spans="3:34" ht="18"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169"/>
      <c r="AD88" s="91"/>
      <c r="AE88" s="91"/>
      <c r="AF88" s="91"/>
      <c r="AG88" s="91"/>
      <c r="AH88" s="91"/>
    </row>
    <row r="89" spans="3:34" ht="18"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169"/>
      <c r="AD89" s="91"/>
      <c r="AE89" s="91"/>
      <c r="AF89" s="91"/>
      <c r="AG89" s="91"/>
      <c r="AH89" s="91"/>
    </row>
    <row r="90" spans="3:34" ht="18"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169"/>
      <c r="AD90" s="91"/>
      <c r="AE90" s="91"/>
      <c r="AF90" s="91"/>
      <c r="AG90" s="91"/>
      <c r="AH90" s="91"/>
    </row>
    <row r="91" spans="3:34" ht="18"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169"/>
      <c r="AD91" s="91"/>
      <c r="AE91" s="91"/>
      <c r="AF91" s="91"/>
      <c r="AG91" s="91"/>
      <c r="AH91" s="91"/>
    </row>
    <row r="92" spans="3:34" ht="18"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169"/>
      <c r="AD92" s="91"/>
      <c r="AE92" s="91"/>
      <c r="AF92" s="91"/>
      <c r="AG92" s="91"/>
      <c r="AH92" s="91"/>
    </row>
    <row r="93" spans="3:34" ht="18"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169"/>
      <c r="AD93" s="91"/>
      <c r="AE93" s="91"/>
      <c r="AF93" s="91"/>
      <c r="AG93" s="91"/>
      <c r="AH93" s="91"/>
    </row>
    <row r="94" spans="3:34" ht="18"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169"/>
      <c r="AD94" s="91"/>
      <c r="AE94" s="91"/>
      <c r="AF94" s="91"/>
      <c r="AG94" s="91"/>
      <c r="AH94" s="91"/>
    </row>
    <row r="95" spans="3:34" ht="18"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169"/>
      <c r="AD95" s="91"/>
      <c r="AE95" s="91"/>
      <c r="AF95" s="91"/>
      <c r="AG95" s="91"/>
      <c r="AH95" s="91"/>
    </row>
    <row r="96" spans="3:34" ht="18"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  <c r="AC96" s="169"/>
      <c r="AD96" s="91"/>
      <c r="AE96" s="91"/>
      <c r="AF96" s="91"/>
      <c r="AG96" s="91"/>
      <c r="AH96" s="91"/>
    </row>
    <row r="97" spans="3:34" ht="18"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  <c r="AC97" s="169"/>
      <c r="AD97" s="91"/>
      <c r="AE97" s="91"/>
      <c r="AF97" s="91"/>
      <c r="AG97" s="91"/>
      <c r="AH97" s="91"/>
    </row>
    <row r="98" spans="3:34" ht="18"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  <c r="AC98" s="169"/>
      <c r="AD98" s="91"/>
      <c r="AE98" s="91"/>
      <c r="AF98" s="91"/>
      <c r="AG98" s="91"/>
      <c r="AH98" s="91"/>
    </row>
    <row r="99" spans="3:34" ht="18"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  <c r="AC99" s="169"/>
      <c r="AD99" s="91"/>
      <c r="AE99" s="91"/>
      <c r="AF99" s="91"/>
      <c r="AG99" s="91"/>
      <c r="AH99" s="91"/>
    </row>
    <row r="100" spans="3:34" ht="18"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169"/>
      <c r="AD100" s="91"/>
      <c r="AE100" s="91"/>
      <c r="AF100" s="91"/>
      <c r="AG100" s="91"/>
      <c r="AH100" s="91"/>
    </row>
    <row r="101" spans="3:34" ht="18"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  <c r="AC101" s="169"/>
      <c r="AD101" s="91"/>
      <c r="AE101" s="91"/>
      <c r="AF101" s="91"/>
      <c r="AG101" s="91"/>
      <c r="AH101" s="91"/>
    </row>
    <row r="102" spans="3:34" ht="18"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169"/>
      <c r="AD102" s="91"/>
      <c r="AE102" s="91"/>
      <c r="AF102" s="91"/>
      <c r="AG102" s="91"/>
      <c r="AH102" s="91"/>
    </row>
    <row r="103" spans="3:34" ht="18"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  <c r="AC103" s="169"/>
      <c r="AD103" s="91"/>
      <c r="AE103" s="91"/>
      <c r="AF103" s="91"/>
      <c r="AG103" s="91"/>
      <c r="AH103" s="91"/>
    </row>
    <row r="104" spans="3:34" ht="18"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169"/>
      <c r="AD104" s="91"/>
      <c r="AE104" s="91"/>
      <c r="AF104" s="91"/>
      <c r="AG104" s="91"/>
      <c r="AH104" s="91"/>
    </row>
    <row r="105" spans="3:34" ht="18"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169"/>
      <c r="AD105" s="91"/>
      <c r="AE105" s="91"/>
      <c r="AF105" s="91"/>
      <c r="AG105" s="91"/>
      <c r="AH105" s="91"/>
    </row>
    <row r="106" spans="3:34" ht="18"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169"/>
      <c r="AD106" s="91"/>
      <c r="AE106" s="91"/>
      <c r="AF106" s="91"/>
      <c r="AG106" s="91"/>
      <c r="AH106" s="91"/>
    </row>
    <row r="107" spans="3:34" ht="18"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  <c r="AC107" s="169"/>
      <c r="AD107" s="91"/>
      <c r="AE107" s="91"/>
      <c r="AF107" s="91"/>
      <c r="AG107" s="91"/>
      <c r="AH107" s="91"/>
    </row>
    <row r="108" spans="3:34" ht="18"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169"/>
      <c r="AD108" s="91"/>
      <c r="AE108" s="91"/>
      <c r="AF108" s="91"/>
      <c r="AG108" s="91"/>
      <c r="AH108" s="91"/>
    </row>
    <row r="109" spans="3:34" ht="18"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169"/>
      <c r="AD109" s="91"/>
      <c r="AE109" s="91"/>
      <c r="AF109" s="91"/>
      <c r="AG109" s="91"/>
      <c r="AH109" s="91"/>
    </row>
    <row r="110" spans="3:34" ht="18"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  <c r="AC110" s="169"/>
      <c r="AD110" s="91"/>
      <c r="AE110" s="91"/>
      <c r="AF110" s="91"/>
      <c r="AG110" s="91"/>
      <c r="AH110" s="91"/>
    </row>
    <row r="111" spans="3:34" ht="18"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  <c r="AC111" s="169"/>
      <c r="AD111" s="91"/>
      <c r="AE111" s="91"/>
      <c r="AF111" s="91"/>
      <c r="AG111" s="91"/>
      <c r="AH111" s="91"/>
    </row>
    <row r="112" spans="3:34" ht="18"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169"/>
      <c r="AD112" s="91"/>
      <c r="AE112" s="91"/>
      <c r="AF112" s="91"/>
      <c r="AG112" s="91"/>
      <c r="AH112" s="91"/>
    </row>
    <row r="113" spans="3:34" ht="18"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  <c r="AC113" s="169"/>
      <c r="AD113" s="91"/>
      <c r="AE113" s="91"/>
      <c r="AF113" s="91"/>
      <c r="AG113" s="91"/>
      <c r="AH113" s="91"/>
    </row>
    <row r="114" spans="3:34" ht="18">
      <c r="C114" s="91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169"/>
      <c r="AD114" s="91"/>
      <c r="AE114" s="91"/>
      <c r="AF114" s="91"/>
      <c r="AG114" s="91"/>
      <c r="AH114" s="91"/>
    </row>
    <row r="115" spans="3:34" ht="18"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169"/>
      <c r="AD115" s="91"/>
      <c r="AE115" s="91"/>
      <c r="AF115" s="91"/>
      <c r="AG115" s="91"/>
      <c r="AH115" s="91"/>
    </row>
    <row r="116" spans="3:34" ht="18"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169"/>
      <c r="AD116" s="91"/>
      <c r="AE116" s="91"/>
      <c r="AF116" s="91"/>
      <c r="AG116" s="91"/>
      <c r="AH116" s="91"/>
    </row>
    <row r="117" spans="3:34" ht="18"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169"/>
      <c r="AD117" s="91"/>
      <c r="AE117" s="91"/>
      <c r="AF117" s="91"/>
      <c r="AG117" s="91"/>
      <c r="AH117" s="91"/>
    </row>
    <row r="118" spans="3:34" ht="18"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169"/>
      <c r="AD118" s="91"/>
      <c r="AE118" s="91"/>
      <c r="AF118" s="91"/>
      <c r="AG118" s="91"/>
      <c r="AH118" s="91"/>
    </row>
    <row r="119" spans="3:34" ht="18"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169"/>
      <c r="AD119" s="91"/>
      <c r="AE119" s="91"/>
      <c r="AF119" s="91"/>
      <c r="AG119" s="91"/>
      <c r="AH119" s="91"/>
    </row>
    <row r="120" spans="3:34" ht="18"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169"/>
      <c r="AD120" s="91"/>
      <c r="AE120" s="91"/>
      <c r="AF120" s="91"/>
      <c r="AG120" s="91"/>
      <c r="AH120" s="91"/>
    </row>
    <row r="121" spans="3:34" ht="18"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169"/>
      <c r="AD121" s="91"/>
      <c r="AE121" s="91"/>
      <c r="AF121" s="91"/>
      <c r="AG121" s="91"/>
      <c r="AH121" s="91"/>
    </row>
    <row r="122" spans="3:34" ht="18"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169"/>
      <c r="AD122" s="91"/>
      <c r="AE122" s="91"/>
      <c r="AF122" s="91"/>
      <c r="AG122" s="91"/>
      <c r="AH122" s="91"/>
    </row>
    <row r="123" spans="3:34" ht="18"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169"/>
      <c r="AD123" s="91"/>
      <c r="AE123" s="91"/>
      <c r="AF123" s="91"/>
      <c r="AG123" s="91"/>
      <c r="AH123" s="91"/>
    </row>
    <row r="124" spans="3:34" ht="18">
      <c r="C124" s="91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169"/>
      <c r="AD124" s="91"/>
      <c r="AE124" s="91"/>
      <c r="AF124" s="91"/>
      <c r="AG124" s="91"/>
      <c r="AH124" s="91"/>
    </row>
    <row r="125" spans="3:34" ht="18">
      <c r="C125" s="91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169"/>
      <c r="AD125" s="91"/>
      <c r="AE125" s="91"/>
      <c r="AF125" s="91"/>
      <c r="AG125" s="91"/>
      <c r="AH125" s="91"/>
    </row>
    <row r="126" spans="3:34" ht="18"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  <c r="Z126" s="91"/>
      <c r="AA126" s="91"/>
      <c r="AB126" s="91"/>
      <c r="AC126" s="169"/>
      <c r="AD126" s="91"/>
      <c r="AE126" s="91"/>
      <c r="AF126" s="91"/>
      <c r="AG126" s="91"/>
      <c r="AH126" s="91"/>
    </row>
    <row r="127" spans="3:34" ht="18"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  <c r="AC127" s="169"/>
      <c r="AD127" s="91"/>
      <c r="AE127" s="91"/>
      <c r="AF127" s="91"/>
      <c r="AG127" s="91"/>
      <c r="AH127" s="91"/>
    </row>
    <row r="128" spans="3:34" ht="18"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  <c r="Z128" s="91"/>
      <c r="AA128" s="91"/>
      <c r="AB128" s="91"/>
      <c r="AC128" s="169"/>
      <c r="AD128" s="91"/>
      <c r="AE128" s="91"/>
      <c r="AF128" s="91"/>
      <c r="AG128" s="91"/>
      <c r="AH128" s="91"/>
    </row>
    <row r="129" spans="3:34" ht="18"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91"/>
      <c r="AA129" s="91"/>
      <c r="AB129" s="91"/>
      <c r="AC129" s="169"/>
      <c r="AD129" s="91"/>
      <c r="AE129" s="91"/>
      <c r="AF129" s="91"/>
      <c r="AG129" s="91"/>
      <c r="AH129" s="91"/>
    </row>
    <row r="130" spans="3:34" ht="18"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91"/>
      <c r="AA130" s="91"/>
      <c r="AB130" s="91"/>
      <c r="AC130" s="169"/>
      <c r="AD130" s="91"/>
      <c r="AE130" s="91"/>
      <c r="AF130" s="91"/>
      <c r="AG130" s="91"/>
      <c r="AH130" s="91"/>
    </row>
    <row r="131" spans="3:34" ht="18">
      <c r="C131" s="91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  <c r="AC131" s="169"/>
      <c r="AD131" s="91"/>
      <c r="AE131" s="91"/>
      <c r="AF131" s="91"/>
      <c r="AG131" s="91"/>
      <c r="AH131" s="91"/>
    </row>
    <row r="132" spans="3:34" ht="18">
      <c r="C132" s="91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  <c r="AC132" s="169"/>
      <c r="AD132" s="91"/>
      <c r="AE132" s="91"/>
      <c r="AF132" s="91"/>
      <c r="AG132" s="91"/>
      <c r="AH132" s="91"/>
    </row>
    <row r="133" spans="3:34" ht="18"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  <c r="AC133" s="169"/>
      <c r="AD133" s="91"/>
      <c r="AE133" s="91"/>
      <c r="AF133" s="91"/>
      <c r="AG133" s="91"/>
      <c r="AH133" s="91"/>
    </row>
    <row r="134" spans="3:34" ht="18"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  <c r="AC134" s="169"/>
      <c r="AD134" s="91"/>
      <c r="AE134" s="91"/>
      <c r="AF134" s="91"/>
      <c r="AG134" s="91"/>
      <c r="AH134" s="91"/>
    </row>
    <row r="135" spans="3:34" ht="18"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  <c r="AC135" s="169"/>
      <c r="AD135" s="91"/>
      <c r="AE135" s="91"/>
      <c r="AF135" s="91"/>
      <c r="AG135" s="91"/>
      <c r="AH135" s="91"/>
    </row>
    <row r="136" spans="3:34" ht="18"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  <c r="AC136" s="169"/>
      <c r="AD136" s="91"/>
      <c r="AE136" s="91"/>
      <c r="AF136" s="91"/>
      <c r="AG136" s="91"/>
      <c r="AH136" s="91"/>
    </row>
    <row r="137" spans="3:34" ht="18">
      <c r="C137" s="91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  <c r="AC137" s="169"/>
      <c r="AD137" s="91"/>
      <c r="AE137" s="91"/>
      <c r="AF137" s="91"/>
      <c r="AG137" s="91"/>
      <c r="AH137" s="91"/>
    </row>
    <row r="138" spans="3:34" ht="18">
      <c r="C138" s="91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  <c r="AC138" s="169"/>
      <c r="AD138" s="91"/>
      <c r="AE138" s="91"/>
      <c r="AF138" s="91"/>
      <c r="AG138" s="91"/>
      <c r="AH138" s="91"/>
    </row>
    <row r="139" spans="3:34" ht="18"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  <c r="AC139" s="169"/>
      <c r="AD139" s="91"/>
      <c r="AE139" s="91"/>
      <c r="AF139" s="91"/>
      <c r="AG139" s="91"/>
      <c r="AH139" s="91"/>
    </row>
    <row r="140" spans="3:34" ht="18">
      <c r="C140" s="91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  <c r="AC140" s="169"/>
      <c r="AD140" s="91"/>
      <c r="AE140" s="91"/>
      <c r="AF140" s="91"/>
      <c r="AG140" s="91"/>
      <c r="AH140" s="91"/>
    </row>
    <row r="141" spans="3:34" ht="18"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  <c r="AC141" s="169"/>
      <c r="AD141" s="91"/>
      <c r="AE141" s="91"/>
      <c r="AF141" s="91"/>
      <c r="AG141" s="91"/>
      <c r="AH141" s="91"/>
    </row>
    <row r="142" spans="3:34" ht="18">
      <c r="C142" s="91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  <c r="AC142" s="169"/>
      <c r="AD142" s="91"/>
      <c r="AE142" s="91"/>
      <c r="AF142" s="91"/>
      <c r="AG142" s="91"/>
      <c r="AH142" s="91"/>
    </row>
    <row r="143" spans="3:34" ht="18">
      <c r="C143" s="91"/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  <c r="AC143" s="169"/>
      <c r="AD143" s="91"/>
      <c r="AE143" s="91"/>
      <c r="AF143" s="91"/>
      <c r="AG143" s="91"/>
      <c r="AH143" s="91"/>
    </row>
    <row r="144" spans="3:34" ht="18">
      <c r="C144" s="91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  <c r="AC144" s="169"/>
      <c r="AD144" s="91"/>
      <c r="AE144" s="91"/>
      <c r="AF144" s="91"/>
      <c r="AG144" s="91"/>
      <c r="AH144" s="91"/>
    </row>
    <row r="145" spans="3:34" ht="18"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  <c r="AC145" s="169"/>
      <c r="AD145" s="91"/>
      <c r="AE145" s="91"/>
      <c r="AF145" s="91"/>
      <c r="AG145" s="91"/>
      <c r="AH145" s="91"/>
    </row>
    <row r="146" spans="3:34" ht="18"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  <c r="AC146" s="169"/>
      <c r="AD146" s="91"/>
      <c r="AE146" s="91"/>
      <c r="AF146" s="91"/>
      <c r="AG146" s="91"/>
      <c r="AH146" s="91"/>
    </row>
    <row r="147" spans="3:34" ht="18">
      <c r="C147" s="91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  <c r="AC147" s="169"/>
      <c r="AD147" s="91"/>
      <c r="AE147" s="91"/>
      <c r="AF147" s="91"/>
      <c r="AG147" s="91"/>
      <c r="AH147" s="91"/>
    </row>
    <row r="148" spans="3:34" ht="18"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  <c r="AC148" s="169"/>
      <c r="AD148" s="91"/>
      <c r="AE148" s="91"/>
      <c r="AF148" s="91"/>
      <c r="AG148" s="91"/>
      <c r="AH148" s="91"/>
    </row>
    <row r="149" spans="3:34" ht="18">
      <c r="C149" s="91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169"/>
      <c r="AD149" s="91"/>
      <c r="AE149" s="91"/>
      <c r="AF149" s="91"/>
      <c r="AG149" s="91"/>
      <c r="AH149" s="91"/>
    </row>
    <row r="150" spans="3:34" ht="18">
      <c r="C150" s="91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  <c r="AC150" s="169"/>
      <c r="AD150" s="91"/>
      <c r="AE150" s="91"/>
      <c r="AF150" s="91"/>
      <c r="AG150" s="91"/>
      <c r="AH150" s="91"/>
    </row>
    <row r="151" spans="3:34" ht="18">
      <c r="C151" s="91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  <c r="AC151" s="169"/>
      <c r="AD151" s="91"/>
      <c r="AE151" s="91"/>
      <c r="AF151" s="91"/>
      <c r="AG151" s="91"/>
      <c r="AH151" s="91"/>
    </row>
    <row r="152" spans="3:34" ht="18">
      <c r="C152" s="91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  <c r="AC152" s="169"/>
      <c r="AD152" s="91"/>
      <c r="AE152" s="91"/>
      <c r="AF152" s="91"/>
      <c r="AG152" s="91"/>
      <c r="AH152" s="91"/>
    </row>
    <row r="153" spans="3:34" ht="18"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169"/>
      <c r="AD153" s="91"/>
      <c r="AE153" s="91"/>
      <c r="AF153" s="91"/>
      <c r="AG153" s="91"/>
      <c r="AH153" s="91"/>
    </row>
    <row r="154" spans="3:34" ht="18">
      <c r="AD154" s="91"/>
      <c r="AE154" s="91"/>
      <c r="AF154" s="91"/>
      <c r="AG154" s="91"/>
      <c r="AH154" s="91"/>
    </row>
    <row r="155" spans="3:34" ht="18">
      <c r="AD155" s="91"/>
      <c r="AE155" s="91"/>
      <c r="AF155" s="91"/>
      <c r="AG155" s="91"/>
      <c r="AH155" s="91"/>
    </row>
    <row r="156" spans="3:34" ht="18">
      <c r="AD156" s="91"/>
      <c r="AE156" s="91"/>
      <c r="AF156" s="91"/>
      <c r="AG156" s="91"/>
      <c r="AH156" s="91"/>
    </row>
    <row r="157" spans="3:34" ht="18">
      <c r="AD157" s="91"/>
      <c r="AE157" s="91"/>
      <c r="AF157" s="91"/>
      <c r="AG157" s="91"/>
      <c r="AH157" s="91"/>
    </row>
    <row r="158" spans="3:34" ht="18">
      <c r="AD158" s="91"/>
      <c r="AE158" s="91"/>
      <c r="AF158" s="91"/>
      <c r="AG158" s="91"/>
      <c r="AH158" s="91"/>
    </row>
    <row r="159" spans="3:34" ht="18">
      <c r="AD159" s="91"/>
      <c r="AE159" s="91"/>
      <c r="AF159" s="91"/>
      <c r="AG159" s="91"/>
      <c r="AH159" s="91"/>
    </row>
    <row r="160" spans="3:34" ht="18">
      <c r="AD160" s="91"/>
      <c r="AE160" s="91"/>
      <c r="AF160" s="91"/>
      <c r="AG160" s="91"/>
      <c r="AH160" s="91"/>
    </row>
    <row r="161" spans="30:34" ht="18">
      <c r="AD161" s="91"/>
      <c r="AE161" s="91"/>
      <c r="AF161" s="91"/>
      <c r="AG161" s="91"/>
      <c r="AH161" s="91"/>
    </row>
    <row r="162" spans="30:34" ht="18">
      <c r="AD162" s="91"/>
      <c r="AE162" s="91"/>
      <c r="AF162" s="91"/>
      <c r="AG162" s="91"/>
      <c r="AH162" s="91"/>
    </row>
    <row r="163" spans="30:34" ht="18">
      <c r="AD163" s="91"/>
      <c r="AE163" s="91"/>
      <c r="AF163" s="91"/>
      <c r="AG163" s="91"/>
      <c r="AH163" s="91"/>
    </row>
  </sheetData>
  <mergeCells count="25">
    <mergeCell ref="A31:A33"/>
    <mergeCell ref="B31:B33"/>
    <mergeCell ref="A22:A23"/>
    <mergeCell ref="B22:B23"/>
    <mergeCell ref="A24:A30"/>
    <mergeCell ref="B24:B28"/>
    <mergeCell ref="B29:B30"/>
    <mergeCell ref="AB10:AB12"/>
    <mergeCell ref="AC10:AC12"/>
    <mergeCell ref="F11:O11"/>
    <mergeCell ref="Q11:AA11"/>
    <mergeCell ref="A13:A21"/>
    <mergeCell ref="B13:B21"/>
    <mergeCell ref="Q6:T6"/>
    <mergeCell ref="Q7:T7"/>
    <mergeCell ref="Q8:T8"/>
    <mergeCell ref="C10:C12"/>
    <mergeCell ref="D10:D12"/>
    <mergeCell ref="E10:E12"/>
    <mergeCell ref="F10:AA10"/>
    <mergeCell ref="Q1:T1"/>
    <mergeCell ref="Q2:T2"/>
    <mergeCell ref="Q3:T3"/>
    <mergeCell ref="Q4:T4"/>
    <mergeCell ref="Q5:T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W24"/>
  <sheetViews>
    <sheetView workbookViewId="0">
      <selection activeCell="E5" sqref="E5:E6"/>
    </sheetView>
  </sheetViews>
  <sheetFormatPr defaultRowHeight="12.5"/>
  <cols>
    <col min="1" max="1" width="3.7265625" bestFit="1" customWidth="1"/>
    <col min="2" max="2" width="30" customWidth="1"/>
    <col min="3" max="3" width="30.453125" customWidth="1"/>
    <col min="4" max="11" width="5.453125" customWidth="1"/>
    <col min="12" max="12" width="7.453125" bestFit="1" customWidth="1"/>
    <col min="13" max="20" width="5.1796875" customWidth="1"/>
    <col min="21" max="21" width="9.54296875" bestFit="1" customWidth="1"/>
  </cols>
  <sheetData>
    <row r="1" spans="1:21" ht="28">
      <c r="B1" s="288" t="s">
        <v>81</v>
      </c>
      <c r="C1" s="360" t="s">
        <v>42</v>
      </c>
      <c r="D1" s="6"/>
      <c r="E1" s="6"/>
      <c r="F1" s="6"/>
      <c r="G1" s="6"/>
      <c r="H1" s="6"/>
      <c r="I1" s="6"/>
      <c r="J1" s="6"/>
      <c r="K1" s="6"/>
      <c r="L1" s="336" t="s">
        <v>20</v>
      </c>
      <c r="M1" s="855" t="s">
        <v>25</v>
      </c>
      <c r="N1" s="856"/>
      <c r="O1" s="856"/>
      <c r="P1" s="857"/>
      <c r="Q1" s="6"/>
      <c r="R1" s="6"/>
      <c r="S1" s="6"/>
      <c r="T1" s="6"/>
      <c r="U1" s="6"/>
    </row>
    <row r="2" spans="1:21" ht="13">
      <c r="B2" s="361" t="s">
        <v>82</v>
      </c>
      <c r="C2" s="362" t="s">
        <v>43</v>
      </c>
      <c r="D2" s="6"/>
      <c r="E2" s="6"/>
      <c r="F2" s="6"/>
      <c r="G2" s="6"/>
      <c r="H2" s="6"/>
      <c r="I2" s="6"/>
      <c r="J2" s="6"/>
      <c r="K2" s="6"/>
      <c r="L2" s="336" t="s">
        <v>4</v>
      </c>
      <c r="M2" s="855" t="s">
        <v>24</v>
      </c>
      <c r="N2" s="856"/>
      <c r="O2" s="856"/>
      <c r="P2" s="857"/>
      <c r="Q2" s="6"/>
      <c r="R2" s="6"/>
      <c r="S2" s="6"/>
      <c r="T2" s="6"/>
      <c r="U2" s="6"/>
    </row>
    <row r="3" spans="1:21" ht="13">
      <c r="B3" s="361" t="s">
        <v>41</v>
      </c>
      <c r="C3" s="8"/>
      <c r="D3" s="6"/>
      <c r="E3" s="6"/>
      <c r="F3" s="6"/>
      <c r="G3" s="6"/>
      <c r="H3" s="6"/>
      <c r="I3" s="6"/>
      <c r="J3" s="6"/>
      <c r="K3" s="6"/>
      <c r="L3" s="336" t="s">
        <v>21</v>
      </c>
      <c r="M3" s="855" t="s">
        <v>26</v>
      </c>
      <c r="N3" s="856"/>
      <c r="O3" s="856"/>
      <c r="P3" s="857"/>
      <c r="Q3" s="6"/>
      <c r="R3" s="6"/>
      <c r="S3" s="6"/>
      <c r="T3" s="6"/>
      <c r="U3" s="6"/>
    </row>
    <row r="4" spans="1:21" ht="13">
      <c r="B4" s="361" t="s">
        <v>37</v>
      </c>
      <c r="C4" s="8" t="s">
        <v>40</v>
      </c>
      <c r="D4" s="6"/>
      <c r="E4" s="6"/>
      <c r="F4" s="6"/>
      <c r="G4" s="6"/>
      <c r="H4" s="6"/>
      <c r="I4" s="6"/>
      <c r="J4" s="6"/>
      <c r="K4" s="6"/>
      <c r="L4" s="336" t="s">
        <v>22</v>
      </c>
      <c r="M4" s="855" t="s">
        <v>27</v>
      </c>
      <c r="N4" s="856"/>
      <c r="O4" s="856"/>
      <c r="P4" s="857"/>
      <c r="Q4" s="6"/>
      <c r="R4" s="6"/>
      <c r="S4" s="6"/>
      <c r="T4" s="6"/>
      <c r="U4" s="6"/>
    </row>
    <row r="5" spans="1:21" ht="13">
      <c r="B5" s="361" t="s">
        <v>35</v>
      </c>
      <c r="C5" s="92" t="s">
        <v>87</v>
      </c>
      <c r="D5" s="6"/>
      <c r="E5" s="6" t="s">
        <v>249</v>
      </c>
      <c r="F5" s="6"/>
      <c r="G5" s="6"/>
      <c r="H5" s="6"/>
      <c r="I5" s="6"/>
      <c r="J5" s="6"/>
      <c r="K5" s="6"/>
      <c r="L5" s="336" t="s">
        <v>30</v>
      </c>
      <c r="M5" s="855" t="s">
        <v>31</v>
      </c>
      <c r="N5" s="856"/>
      <c r="O5" s="856"/>
      <c r="P5" s="857"/>
      <c r="Q5" s="6"/>
      <c r="R5" s="6"/>
      <c r="S5" s="6"/>
      <c r="T5" s="6"/>
      <c r="U5" s="6"/>
    </row>
    <row r="6" spans="1:21" ht="13">
      <c r="B6" s="361" t="s">
        <v>36</v>
      </c>
      <c r="C6" s="8" t="s">
        <v>39</v>
      </c>
      <c r="D6" s="6"/>
      <c r="E6" s="6" t="s">
        <v>260</v>
      </c>
      <c r="F6" s="6"/>
      <c r="G6" s="6"/>
      <c r="H6" s="6"/>
      <c r="I6" s="6"/>
      <c r="J6" s="6"/>
      <c r="K6" s="6"/>
      <c r="L6" s="336" t="s">
        <v>29</v>
      </c>
      <c r="M6" s="855" t="s">
        <v>28</v>
      </c>
      <c r="N6" s="856"/>
      <c r="O6" s="856"/>
      <c r="P6" s="857"/>
      <c r="Q6" s="6"/>
      <c r="R6" s="6"/>
      <c r="S6" s="6"/>
      <c r="T6" s="6"/>
      <c r="U6" s="6"/>
    </row>
    <row r="7" spans="1:21" ht="13">
      <c r="B7" s="361" t="s">
        <v>34</v>
      </c>
      <c r="C7" s="362" t="s">
        <v>111</v>
      </c>
      <c r="D7" s="6"/>
      <c r="E7" s="6"/>
      <c r="F7" s="6"/>
      <c r="G7" s="6"/>
      <c r="H7" s="6"/>
      <c r="I7" s="6"/>
      <c r="J7" s="6"/>
      <c r="K7" s="6"/>
      <c r="L7" s="336" t="s">
        <v>5</v>
      </c>
      <c r="M7" s="855" t="s">
        <v>3</v>
      </c>
      <c r="N7" s="856"/>
      <c r="O7" s="856"/>
      <c r="P7" s="857"/>
      <c r="Q7" s="6"/>
      <c r="R7" s="6"/>
      <c r="S7" s="6"/>
      <c r="T7" s="6"/>
      <c r="U7" s="6"/>
    </row>
    <row r="8" spans="1:21" ht="13.5" thickBot="1">
      <c r="B8" s="363" t="s">
        <v>33</v>
      </c>
      <c r="C8" s="186" t="s">
        <v>277</v>
      </c>
      <c r="D8" s="6"/>
      <c r="E8" s="6"/>
      <c r="F8" s="6"/>
      <c r="G8" s="6"/>
      <c r="H8" s="6"/>
      <c r="I8" s="6"/>
      <c r="J8" s="6"/>
      <c r="K8" s="6"/>
      <c r="L8" s="336" t="s">
        <v>32</v>
      </c>
      <c r="M8" s="855" t="s">
        <v>23</v>
      </c>
      <c r="N8" s="856"/>
      <c r="O8" s="856"/>
      <c r="P8" s="857"/>
      <c r="Q8" s="6"/>
      <c r="R8" s="6"/>
      <c r="S8" s="6"/>
      <c r="T8" s="6"/>
      <c r="U8" s="6"/>
    </row>
    <row r="9" spans="1:21" ht="13.5" thickBot="1">
      <c r="B9" s="10"/>
      <c r="C9" s="11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ht="13.5" thickBot="1">
      <c r="A10" s="852" t="s">
        <v>83</v>
      </c>
      <c r="B10" s="854" t="s">
        <v>53</v>
      </c>
      <c r="C10" s="832" t="s">
        <v>17</v>
      </c>
      <c r="D10" s="835" t="s">
        <v>18</v>
      </c>
      <c r="E10" s="836"/>
      <c r="F10" s="836"/>
      <c r="G10" s="836"/>
      <c r="H10" s="836"/>
      <c r="I10" s="836"/>
      <c r="J10" s="836"/>
      <c r="K10" s="836"/>
      <c r="L10" s="836"/>
      <c r="M10" s="836"/>
      <c r="N10" s="836"/>
      <c r="O10" s="836"/>
      <c r="P10" s="836"/>
      <c r="Q10" s="836"/>
      <c r="R10" s="836"/>
      <c r="S10" s="836"/>
      <c r="T10" s="836"/>
      <c r="U10" s="836"/>
    </row>
    <row r="11" spans="1:21" ht="13.5" thickBot="1">
      <c r="A11" s="852"/>
      <c r="B11" s="854"/>
      <c r="C11" s="833"/>
      <c r="D11" s="843" t="s">
        <v>149</v>
      </c>
      <c r="E11" s="844"/>
      <c r="F11" s="844"/>
      <c r="G11" s="844"/>
      <c r="H11" s="844"/>
      <c r="I11" s="844"/>
      <c r="J11" s="844"/>
      <c r="K11" s="844"/>
      <c r="L11" s="845"/>
      <c r="M11" s="847" t="s">
        <v>150</v>
      </c>
      <c r="N11" s="847"/>
      <c r="O11" s="847"/>
      <c r="P11" s="847"/>
      <c r="Q11" s="847"/>
      <c r="R11" s="847"/>
      <c r="S11" s="847"/>
      <c r="T11" s="847"/>
      <c r="U11" s="847"/>
    </row>
    <row r="12" spans="1:21" ht="100" thickBot="1">
      <c r="A12" s="853"/>
      <c r="B12" s="832"/>
      <c r="C12" s="833"/>
      <c r="D12" s="13" t="s">
        <v>20</v>
      </c>
      <c r="E12" s="13" t="s">
        <v>4</v>
      </c>
      <c r="F12" s="13" t="s">
        <v>21</v>
      </c>
      <c r="G12" s="13" t="s">
        <v>22</v>
      </c>
      <c r="H12" s="13" t="s">
        <v>79</v>
      </c>
      <c r="I12" s="13" t="s">
        <v>80</v>
      </c>
      <c r="J12" s="14" t="s">
        <v>19</v>
      </c>
      <c r="K12" s="13" t="s">
        <v>1</v>
      </c>
      <c r="L12" s="16" t="s">
        <v>44</v>
      </c>
      <c r="M12" s="15" t="s">
        <v>20</v>
      </c>
      <c r="N12" s="13" t="s">
        <v>4</v>
      </c>
      <c r="O12" s="13" t="s">
        <v>21</v>
      </c>
      <c r="P12" s="13" t="s">
        <v>22</v>
      </c>
      <c r="Q12" s="13" t="s">
        <v>79</v>
      </c>
      <c r="R12" s="34" t="s">
        <v>80</v>
      </c>
      <c r="S12" s="14" t="s">
        <v>19</v>
      </c>
      <c r="T12" s="15" t="s">
        <v>1</v>
      </c>
      <c r="U12" s="41" t="s">
        <v>44</v>
      </c>
    </row>
    <row r="13" spans="1:21" ht="25">
      <c r="A13" s="170" t="s">
        <v>55</v>
      </c>
      <c r="B13" s="364" t="s">
        <v>270</v>
      </c>
      <c r="C13" s="250" t="s">
        <v>271</v>
      </c>
      <c r="D13" s="171"/>
      <c r="E13" s="31"/>
      <c r="F13" s="17"/>
      <c r="G13" s="17"/>
      <c r="H13" s="17"/>
      <c r="I13" s="35"/>
      <c r="J13" s="172"/>
      <c r="K13" s="173"/>
      <c r="L13" s="172"/>
      <c r="M13" s="873">
        <v>15</v>
      </c>
      <c r="N13" s="17"/>
      <c r="O13" s="17"/>
      <c r="P13" s="17"/>
      <c r="Q13" s="17"/>
      <c r="R13" s="35"/>
      <c r="S13" s="850">
        <v>15</v>
      </c>
      <c r="T13" s="876">
        <v>1</v>
      </c>
      <c r="U13" s="850" t="s">
        <v>48</v>
      </c>
    </row>
    <row r="14" spans="1:21" ht="15" customHeight="1">
      <c r="A14" s="175" t="s">
        <v>56</v>
      </c>
      <c r="B14" s="39" t="s">
        <v>151</v>
      </c>
      <c r="C14" s="39" t="s">
        <v>152</v>
      </c>
      <c r="D14" s="176"/>
      <c r="E14" s="21"/>
      <c r="F14" s="22"/>
      <c r="G14" s="22"/>
      <c r="H14" s="22"/>
      <c r="I14" s="23"/>
      <c r="J14" s="177"/>
      <c r="K14" s="178"/>
      <c r="L14" s="177"/>
      <c r="M14" s="874"/>
      <c r="N14" s="22"/>
      <c r="O14" s="22"/>
      <c r="P14" s="22"/>
      <c r="Q14" s="22"/>
      <c r="R14" s="23"/>
      <c r="S14" s="851"/>
      <c r="T14" s="877"/>
      <c r="U14" s="851"/>
    </row>
    <row r="15" spans="1:21" ht="15" customHeight="1">
      <c r="A15" s="175">
        <v>3</v>
      </c>
      <c r="B15" s="39" t="s">
        <v>153</v>
      </c>
      <c r="C15" s="39" t="s">
        <v>272</v>
      </c>
      <c r="D15" s="180"/>
      <c r="E15" s="22"/>
      <c r="F15" s="22"/>
      <c r="G15" s="22"/>
      <c r="H15" s="22"/>
      <c r="I15" s="181"/>
      <c r="J15" s="20"/>
      <c r="K15" s="182"/>
      <c r="L15" s="20"/>
      <c r="M15" s="875"/>
      <c r="N15" s="22"/>
      <c r="O15" s="22"/>
      <c r="P15" s="22"/>
      <c r="Q15" s="22"/>
      <c r="R15" s="23"/>
      <c r="S15" s="851"/>
      <c r="T15" s="878"/>
      <c r="U15" s="879"/>
    </row>
    <row r="16" spans="1:21" ht="15" customHeight="1" thickBot="1">
      <c r="A16" s="365"/>
      <c r="B16" s="366"/>
      <c r="C16" s="366"/>
      <c r="D16" s="234"/>
      <c r="E16" s="25"/>
      <c r="F16" s="25"/>
      <c r="G16" s="25"/>
      <c r="H16" s="25"/>
      <c r="I16" s="232"/>
      <c r="J16" s="230"/>
      <c r="K16" s="32"/>
      <c r="L16" s="263"/>
      <c r="M16" s="234"/>
      <c r="N16" s="25"/>
      <c r="O16" s="25"/>
      <c r="P16" s="25"/>
      <c r="Q16" s="25"/>
      <c r="R16" s="232"/>
      <c r="S16" s="367"/>
      <c r="T16" s="368"/>
      <c r="U16" s="230"/>
    </row>
    <row r="17" spans="1:23" ht="13.5" thickBot="1">
      <c r="A17" s="2"/>
      <c r="B17" s="183" t="s">
        <v>47</v>
      </c>
      <c r="C17" s="30"/>
      <c r="D17" s="26">
        <f t="shared" ref="D17:J17" si="0">SUM(D13:D16)</f>
        <v>0</v>
      </c>
      <c r="E17" s="26">
        <f t="shared" si="0"/>
        <v>0</v>
      </c>
      <c r="F17" s="26">
        <f t="shared" si="0"/>
        <v>0</v>
      </c>
      <c r="G17" s="26">
        <f t="shared" si="0"/>
        <v>0</v>
      </c>
      <c r="H17" s="26">
        <f t="shared" si="0"/>
        <v>0</v>
      </c>
      <c r="I17" s="28">
        <f t="shared" si="0"/>
        <v>0</v>
      </c>
      <c r="J17" s="26">
        <f t="shared" si="0"/>
        <v>0</v>
      </c>
      <c r="K17" s="32">
        <f>SUM(K13:K16)</f>
        <v>0</v>
      </c>
      <c r="L17" s="28"/>
      <c r="M17" s="27">
        <f t="shared" ref="M17:R17" si="1">SUM(M13:M16)</f>
        <v>15</v>
      </c>
      <c r="N17" s="27">
        <f t="shared" si="1"/>
        <v>0</v>
      </c>
      <c r="O17" s="27">
        <f t="shared" si="1"/>
        <v>0</v>
      </c>
      <c r="P17" s="27">
        <f t="shared" si="1"/>
        <v>0</v>
      </c>
      <c r="Q17" s="27">
        <f t="shared" si="1"/>
        <v>0</v>
      </c>
      <c r="R17" s="27">
        <f t="shared" si="1"/>
        <v>0</v>
      </c>
      <c r="S17" s="26">
        <f>SUM(M17:R17)</f>
        <v>15</v>
      </c>
      <c r="T17" s="27">
        <v>1</v>
      </c>
      <c r="U17" s="27"/>
    </row>
    <row r="18" spans="1:23" ht="13.5" thickBot="1">
      <c r="A18" s="2"/>
      <c r="B18" s="30"/>
      <c r="C18" s="30"/>
      <c r="D18" s="843"/>
      <c r="E18" s="844"/>
      <c r="F18" s="844"/>
      <c r="G18" s="844"/>
      <c r="H18" s="844"/>
      <c r="I18" s="845"/>
      <c r="J18" s="27"/>
      <c r="K18" s="27"/>
      <c r="L18" s="27"/>
      <c r="M18" s="843">
        <f>SUM(M17:R17)</f>
        <v>15</v>
      </c>
      <c r="N18" s="844"/>
      <c r="O18" s="844"/>
      <c r="P18" s="844"/>
      <c r="Q18" s="844"/>
      <c r="R18" s="845"/>
      <c r="S18" s="27"/>
      <c r="T18" s="27"/>
      <c r="U18" s="27"/>
    </row>
    <row r="21" spans="1:23">
      <c r="B21" s="6" t="s">
        <v>86</v>
      </c>
    </row>
    <row r="23" spans="1:23" ht="13">
      <c r="V23" s="3"/>
      <c r="W23" s="4"/>
    </row>
    <row r="24" spans="1:23" ht="13">
      <c r="V24" s="5"/>
      <c r="W24" s="4"/>
    </row>
  </sheetData>
  <mergeCells count="20">
    <mergeCell ref="M1:P1"/>
    <mergeCell ref="M2:P2"/>
    <mergeCell ref="M3:P3"/>
    <mergeCell ref="M4:P4"/>
    <mergeCell ref="M5:P5"/>
    <mergeCell ref="M13:M15"/>
    <mergeCell ref="S13:S15"/>
    <mergeCell ref="T13:T15"/>
    <mergeCell ref="U13:U15"/>
    <mergeCell ref="D18:I18"/>
    <mergeCell ref="M18:R18"/>
    <mergeCell ref="M8:P8"/>
    <mergeCell ref="M6:P6"/>
    <mergeCell ref="M7:P7"/>
    <mergeCell ref="A10:A12"/>
    <mergeCell ref="B10:B12"/>
    <mergeCell ref="C10:C12"/>
    <mergeCell ref="D10:U10"/>
    <mergeCell ref="D11:L11"/>
    <mergeCell ref="M11:U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AK158"/>
  <sheetViews>
    <sheetView topLeftCell="A4" zoomScale="85" zoomScaleNormal="85" workbookViewId="0">
      <selection activeCell="G7" sqref="G7:I8"/>
    </sheetView>
  </sheetViews>
  <sheetFormatPr defaultColWidth="9.1796875" defaultRowHeight="12.5"/>
  <cols>
    <col min="1" max="1" width="12.7265625" style="6" customWidth="1"/>
    <col min="2" max="2" width="14.7265625" style="6" customWidth="1"/>
    <col min="3" max="3" width="4.26953125" style="6" bestFit="1" customWidth="1"/>
    <col min="4" max="4" width="36.81640625" style="6" customWidth="1"/>
    <col min="5" max="5" width="37.81640625" style="6" customWidth="1"/>
    <col min="6" max="15" width="4.7265625" style="6" customWidth="1"/>
    <col min="16" max="16" width="6.7265625" style="6" customWidth="1"/>
    <col min="17" max="26" width="4.7265625" style="6" customWidth="1"/>
    <col min="27" max="29" width="6.7265625" style="6" customWidth="1"/>
    <col min="30" max="30" width="6.7265625" style="102" customWidth="1"/>
    <col min="31" max="16384" width="9.1796875" style="6"/>
  </cols>
  <sheetData>
    <row r="1" spans="1:37" ht="28">
      <c r="C1" s="651"/>
      <c r="D1" s="652" t="s">
        <v>81</v>
      </c>
      <c r="E1" s="653" t="s">
        <v>290</v>
      </c>
      <c r="P1" s="336" t="s">
        <v>20</v>
      </c>
      <c r="Q1" s="829" t="s">
        <v>25</v>
      </c>
      <c r="R1" s="829"/>
      <c r="S1" s="829"/>
      <c r="T1" s="82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</row>
    <row r="2" spans="1:37" ht="17.5">
      <c r="C2" s="209"/>
      <c r="D2" s="654" t="s">
        <v>82</v>
      </c>
      <c r="E2" s="655" t="s">
        <v>292</v>
      </c>
      <c r="J2" s="209"/>
      <c r="K2" s="209"/>
      <c r="P2" s="336" t="s">
        <v>4</v>
      </c>
      <c r="Q2" s="829" t="s">
        <v>24</v>
      </c>
      <c r="R2" s="829"/>
      <c r="S2" s="829"/>
      <c r="T2" s="829"/>
      <c r="W2" s="209"/>
      <c r="X2" s="209"/>
      <c r="Y2" s="209"/>
      <c r="Z2" s="209"/>
      <c r="AA2" s="209"/>
      <c r="AB2" s="209"/>
      <c r="AC2" s="209"/>
      <c r="AD2" s="209"/>
      <c r="AE2" s="209"/>
      <c r="AF2" s="209"/>
      <c r="AG2" s="209"/>
      <c r="AH2" s="209"/>
      <c r="AI2" s="209"/>
    </row>
    <row r="3" spans="1:37" ht="17.5">
      <c r="C3" s="209"/>
      <c r="D3" s="654" t="s">
        <v>41</v>
      </c>
      <c r="E3" s="656"/>
      <c r="J3" s="209"/>
      <c r="K3" s="209"/>
      <c r="P3" s="336" t="s">
        <v>21</v>
      </c>
      <c r="Q3" s="829" t="s">
        <v>26</v>
      </c>
      <c r="R3" s="829"/>
      <c r="S3" s="829"/>
      <c r="T3" s="82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</row>
    <row r="4" spans="1:37" ht="17.5">
      <c r="C4" s="209"/>
      <c r="D4" s="654" t="s">
        <v>37</v>
      </c>
      <c r="E4" s="657" t="s">
        <v>40</v>
      </c>
      <c r="J4" s="209"/>
      <c r="K4" s="209"/>
      <c r="P4" s="336" t="s">
        <v>22</v>
      </c>
      <c r="Q4" s="829" t="s">
        <v>27</v>
      </c>
      <c r="R4" s="829"/>
      <c r="S4" s="829"/>
      <c r="T4" s="82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</row>
    <row r="5" spans="1:37" ht="17.5">
      <c r="C5" s="209"/>
      <c r="D5" s="654" t="s">
        <v>35</v>
      </c>
      <c r="E5" s="657" t="s">
        <v>87</v>
      </c>
      <c r="J5" s="209"/>
      <c r="P5" s="336" t="s">
        <v>30</v>
      </c>
      <c r="Q5" s="829" t="s">
        <v>31</v>
      </c>
      <c r="R5" s="829"/>
      <c r="S5" s="829"/>
      <c r="T5" s="82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</row>
    <row r="6" spans="1:37" ht="17.5">
      <c r="C6" s="209"/>
      <c r="D6" s="654" t="s">
        <v>36</v>
      </c>
      <c r="E6" s="657" t="s">
        <v>39</v>
      </c>
      <c r="J6" s="209"/>
      <c r="K6" s="209"/>
      <c r="P6" s="336" t="s">
        <v>29</v>
      </c>
      <c r="Q6" s="829" t="s">
        <v>28</v>
      </c>
      <c r="R6" s="829"/>
      <c r="S6" s="829"/>
      <c r="T6" s="82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</row>
    <row r="7" spans="1:37" ht="17.5">
      <c r="C7" s="209"/>
      <c r="D7" s="654" t="s">
        <v>34</v>
      </c>
      <c r="E7" s="655" t="s">
        <v>154</v>
      </c>
      <c r="G7" s="658"/>
      <c r="H7" s="369"/>
      <c r="J7" s="209"/>
      <c r="K7" s="209"/>
      <c r="P7" s="336" t="s">
        <v>5</v>
      </c>
      <c r="Q7" s="829" t="s">
        <v>3</v>
      </c>
      <c r="R7" s="829"/>
      <c r="S7" s="829"/>
      <c r="T7" s="82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</row>
    <row r="8" spans="1:37" ht="18" thickBot="1">
      <c r="C8" s="209"/>
      <c r="D8" s="659" t="s">
        <v>33</v>
      </c>
      <c r="E8" s="660" t="s">
        <v>310</v>
      </c>
      <c r="G8" s="658"/>
      <c r="H8" s="369"/>
      <c r="J8" s="209"/>
      <c r="K8" s="211"/>
      <c r="P8" s="336" t="s">
        <v>32</v>
      </c>
      <c r="Q8" s="829" t="s">
        <v>23</v>
      </c>
      <c r="R8" s="829"/>
      <c r="S8" s="829"/>
      <c r="T8" s="82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</row>
    <row r="9" spans="1:37" ht="18" thickBot="1"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661"/>
      <c r="AE9" s="662"/>
      <c r="AF9" s="662"/>
      <c r="AG9" s="210"/>
      <c r="AH9" s="210"/>
      <c r="AI9" s="210"/>
    </row>
    <row r="10" spans="1:37" ht="15.75" customHeight="1" thickBot="1">
      <c r="A10" s="211"/>
      <c r="B10" s="211"/>
      <c r="C10" s="917" t="s">
        <v>83</v>
      </c>
      <c r="D10" s="918" t="s">
        <v>16</v>
      </c>
      <c r="E10" s="919" t="s">
        <v>17</v>
      </c>
      <c r="F10" s="922" t="s">
        <v>18</v>
      </c>
      <c r="G10" s="923"/>
      <c r="H10" s="923"/>
      <c r="I10" s="923"/>
      <c r="J10" s="923"/>
      <c r="K10" s="923"/>
      <c r="L10" s="923"/>
      <c r="M10" s="923"/>
      <c r="N10" s="923"/>
      <c r="O10" s="923"/>
      <c r="P10" s="923"/>
      <c r="Q10" s="923"/>
      <c r="R10" s="923"/>
      <c r="S10" s="923"/>
      <c r="T10" s="923"/>
      <c r="U10" s="923"/>
      <c r="V10" s="923"/>
      <c r="W10" s="923"/>
      <c r="X10" s="923"/>
      <c r="Y10" s="923"/>
      <c r="Z10" s="923"/>
      <c r="AA10" s="923"/>
      <c r="AB10" s="924" t="s">
        <v>46</v>
      </c>
      <c r="AC10" s="909" t="s">
        <v>317</v>
      </c>
      <c r="AD10" s="900" t="s">
        <v>45</v>
      </c>
      <c r="AE10" s="663"/>
      <c r="AF10" s="663"/>
      <c r="AG10" s="211"/>
      <c r="AH10" s="211"/>
      <c r="AI10" s="211"/>
      <c r="AJ10" s="211"/>
      <c r="AK10" s="211"/>
    </row>
    <row r="11" spans="1:37" ht="14.5" thickBot="1">
      <c r="A11" s="211"/>
      <c r="B11" s="211"/>
      <c r="C11" s="917"/>
      <c r="D11" s="918"/>
      <c r="E11" s="920"/>
      <c r="F11" s="926" t="s">
        <v>318</v>
      </c>
      <c r="G11" s="927"/>
      <c r="H11" s="927"/>
      <c r="I11" s="927"/>
      <c r="J11" s="927"/>
      <c r="K11" s="927"/>
      <c r="L11" s="927"/>
      <c r="M11" s="927"/>
      <c r="N11" s="928"/>
      <c r="O11" s="928"/>
      <c r="P11" s="664"/>
      <c r="Q11" s="929" t="s">
        <v>319</v>
      </c>
      <c r="R11" s="927"/>
      <c r="S11" s="927"/>
      <c r="T11" s="927"/>
      <c r="U11" s="927"/>
      <c r="V11" s="927"/>
      <c r="W11" s="927"/>
      <c r="X11" s="927"/>
      <c r="Y11" s="927"/>
      <c r="Z11" s="927"/>
      <c r="AA11" s="927"/>
      <c r="AB11" s="925"/>
      <c r="AC11" s="910"/>
      <c r="AD11" s="901"/>
      <c r="AE11" s="663"/>
      <c r="AF11" s="663"/>
      <c r="AG11" s="211"/>
      <c r="AH11" s="211"/>
      <c r="AI11" s="211"/>
      <c r="AJ11" s="211"/>
      <c r="AK11" s="211"/>
    </row>
    <row r="12" spans="1:37" ht="116.25" customHeight="1" thickBot="1">
      <c r="A12" s="667" t="s">
        <v>104</v>
      </c>
      <c r="B12" s="668" t="s">
        <v>105</v>
      </c>
      <c r="C12" s="917"/>
      <c r="D12" s="918"/>
      <c r="E12" s="921"/>
      <c r="F12" s="669" t="s">
        <v>20</v>
      </c>
      <c r="G12" s="670" t="s">
        <v>4</v>
      </c>
      <c r="H12" s="671" t="s">
        <v>21</v>
      </c>
      <c r="I12" s="672" t="s">
        <v>22</v>
      </c>
      <c r="J12" s="672" t="s">
        <v>30</v>
      </c>
      <c r="K12" s="672" t="s">
        <v>29</v>
      </c>
      <c r="L12" s="670" t="s">
        <v>3</v>
      </c>
      <c r="M12" s="673" t="s">
        <v>19</v>
      </c>
      <c r="N12" s="674" t="s">
        <v>320</v>
      </c>
      <c r="O12" s="675" t="s">
        <v>1</v>
      </c>
      <c r="P12" s="676" t="s">
        <v>44</v>
      </c>
      <c r="Q12" s="677" t="s">
        <v>20</v>
      </c>
      <c r="R12" s="671" t="s">
        <v>4</v>
      </c>
      <c r="S12" s="671" t="s">
        <v>21</v>
      </c>
      <c r="T12" s="671" t="s">
        <v>22</v>
      </c>
      <c r="U12" s="671" t="s">
        <v>30</v>
      </c>
      <c r="V12" s="671" t="s">
        <v>29</v>
      </c>
      <c r="W12" s="672" t="s">
        <v>3</v>
      </c>
      <c r="X12" s="673" t="s">
        <v>19</v>
      </c>
      <c r="Y12" s="674" t="s">
        <v>320</v>
      </c>
      <c r="Z12" s="675" t="s">
        <v>1</v>
      </c>
      <c r="AA12" s="676" t="s">
        <v>44</v>
      </c>
      <c r="AB12" s="925"/>
      <c r="AC12" s="910"/>
      <c r="AD12" s="902"/>
      <c r="AE12" s="663"/>
      <c r="AF12" s="663"/>
      <c r="AG12" s="211"/>
      <c r="AH12" s="211"/>
      <c r="AI12" s="211"/>
      <c r="AJ12" s="211"/>
      <c r="AK12" s="211"/>
    </row>
    <row r="13" spans="1:37" ht="16" customHeight="1">
      <c r="A13" s="930" t="s">
        <v>106</v>
      </c>
      <c r="B13" s="931"/>
      <c r="C13" s="678" t="s">
        <v>55</v>
      </c>
      <c r="D13" s="679" t="s">
        <v>120</v>
      </c>
      <c r="E13" s="680" t="s">
        <v>121</v>
      </c>
      <c r="F13" s="681">
        <v>20</v>
      </c>
      <c r="G13" s="682"/>
      <c r="H13" s="682">
        <v>20</v>
      </c>
      <c r="I13" s="682"/>
      <c r="J13" s="682"/>
      <c r="K13" s="682"/>
      <c r="L13" s="682"/>
      <c r="M13" s="683">
        <f>SUM(F13:L13)</f>
        <v>40</v>
      </c>
      <c r="N13" s="684">
        <v>35</v>
      </c>
      <c r="O13" s="685">
        <v>3</v>
      </c>
      <c r="P13" s="686" t="s">
        <v>155</v>
      </c>
      <c r="Q13" s="681"/>
      <c r="R13" s="682"/>
      <c r="S13" s="682"/>
      <c r="T13" s="682"/>
      <c r="U13" s="682"/>
      <c r="V13" s="682"/>
      <c r="W13" s="682"/>
      <c r="X13" s="687"/>
      <c r="Y13" s="684"/>
      <c r="Z13" s="685"/>
      <c r="AA13" s="688"/>
      <c r="AB13" s="689">
        <f t="shared" ref="AB13:AD28" si="0">M13+X13</f>
        <v>40</v>
      </c>
      <c r="AC13" s="690">
        <f t="shared" si="0"/>
        <v>35</v>
      </c>
      <c r="AD13" s="691">
        <f t="shared" si="0"/>
        <v>3</v>
      </c>
      <c r="AE13" s="692"/>
      <c r="AF13" s="693"/>
      <c r="AG13" s="211"/>
      <c r="AH13" s="211"/>
      <c r="AI13" s="211"/>
      <c r="AJ13" s="211"/>
      <c r="AK13" s="211"/>
    </row>
    <row r="14" spans="1:37" ht="16" customHeight="1">
      <c r="A14" s="930"/>
      <c r="B14" s="931"/>
      <c r="C14" s="678" t="s">
        <v>56</v>
      </c>
      <c r="D14" s="694" t="s">
        <v>156</v>
      </c>
      <c r="E14" s="695" t="s">
        <v>313</v>
      </c>
      <c r="F14" s="681">
        <v>10</v>
      </c>
      <c r="G14" s="682"/>
      <c r="H14" s="682">
        <v>30</v>
      </c>
      <c r="I14" s="682"/>
      <c r="J14" s="682"/>
      <c r="K14" s="682"/>
      <c r="L14" s="682"/>
      <c r="M14" s="683">
        <f>SUM(F14:L14)</f>
        <v>40</v>
      </c>
      <c r="N14" s="684">
        <v>10</v>
      </c>
      <c r="O14" s="685">
        <v>2</v>
      </c>
      <c r="P14" s="686" t="s">
        <v>48</v>
      </c>
      <c r="Q14" s="681">
        <v>8</v>
      </c>
      <c r="R14" s="682"/>
      <c r="S14" s="682">
        <v>12</v>
      </c>
      <c r="T14" s="682"/>
      <c r="U14" s="682"/>
      <c r="V14" s="682"/>
      <c r="W14" s="682"/>
      <c r="X14" s="683">
        <f t="shared" ref="X14:X15" si="1">SUM(Q14:W14)</f>
        <v>20</v>
      </c>
      <c r="Y14" s="684">
        <v>30</v>
      </c>
      <c r="Z14" s="685">
        <v>2</v>
      </c>
      <c r="AA14" s="688" t="s">
        <v>2</v>
      </c>
      <c r="AB14" s="689">
        <f t="shared" si="0"/>
        <v>60</v>
      </c>
      <c r="AC14" s="690">
        <f t="shared" si="0"/>
        <v>40</v>
      </c>
      <c r="AD14" s="691">
        <f t="shared" si="0"/>
        <v>4</v>
      </c>
      <c r="AE14" s="696"/>
      <c r="AF14" s="663"/>
      <c r="AG14" s="211"/>
      <c r="AH14" s="211"/>
      <c r="AI14" s="211"/>
      <c r="AJ14" s="211"/>
      <c r="AK14" s="211"/>
    </row>
    <row r="15" spans="1:37" ht="28">
      <c r="A15" s="932" t="s">
        <v>107</v>
      </c>
      <c r="B15" s="933"/>
      <c r="C15" s="934" t="s">
        <v>57</v>
      </c>
      <c r="D15" s="698" t="s">
        <v>321</v>
      </c>
      <c r="E15" s="699" t="s">
        <v>157</v>
      </c>
      <c r="F15" s="700"/>
      <c r="G15" s="701"/>
      <c r="H15" s="701"/>
      <c r="I15" s="701"/>
      <c r="J15" s="701"/>
      <c r="K15" s="701"/>
      <c r="L15" s="701"/>
      <c r="M15" s="702"/>
      <c r="N15" s="703"/>
      <c r="O15" s="704"/>
      <c r="P15" s="705"/>
      <c r="Q15" s="700">
        <v>10</v>
      </c>
      <c r="R15" s="701"/>
      <c r="S15" s="701">
        <v>8</v>
      </c>
      <c r="T15" s="701">
        <v>8</v>
      </c>
      <c r="U15" s="701"/>
      <c r="V15" s="701"/>
      <c r="W15" s="701"/>
      <c r="X15" s="702">
        <f t="shared" si="1"/>
        <v>26</v>
      </c>
      <c r="Y15" s="703">
        <v>4</v>
      </c>
      <c r="Z15" s="706">
        <v>1</v>
      </c>
      <c r="AA15" s="911" t="s">
        <v>2</v>
      </c>
      <c r="AB15" s="914">
        <f>X15+M16+M17</f>
        <v>75</v>
      </c>
      <c r="AC15" s="708">
        <f t="shared" si="0"/>
        <v>4</v>
      </c>
      <c r="AD15" s="903">
        <f>Z15+O16+O17</f>
        <v>4</v>
      </c>
      <c r="AE15" s="696"/>
      <c r="AF15" s="709"/>
      <c r="AG15" s="211"/>
      <c r="AH15" s="211"/>
      <c r="AI15" s="211"/>
      <c r="AJ15" s="211"/>
      <c r="AK15" s="211"/>
    </row>
    <row r="16" spans="1:37" ht="28">
      <c r="A16" s="932"/>
      <c r="B16" s="933"/>
      <c r="C16" s="935"/>
      <c r="D16" s="698" t="s">
        <v>158</v>
      </c>
      <c r="E16" s="680" t="s">
        <v>159</v>
      </c>
      <c r="F16" s="700"/>
      <c r="G16" s="701"/>
      <c r="H16" s="701">
        <v>12</v>
      </c>
      <c r="I16" s="701"/>
      <c r="J16" s="701"/>
      <c r="K16" s="701"/>
      <c r="L16" s="701"/>
      <c r="M16" s="702">
        <f>SUM(F16:L16)</f>
        <v>12</v>
      </c>
      <c r="N16" s="703">
        <v>13</v>
      </c>
      <c r="O16" s="706">
        <v>1</v>
      </c>
      <c r="P16" s="911" t="s">
        <v>48</v>
      </c>
      <c r="Q16" s="681"/>
      <c r="R16" s="682"/>
      <c r="S16" s="682"/>
      <c r="T16" s="682"/>
      <c r="U16" s="682"/>
      <c r="V16" s="682"/>
      <c r="W16" s="682"/>
      <c r="X16" s="683"/>
      <c r="Y16" s="684"/>
      <c r="Z16" s="685"/>
      <c r="AA16" s="912"/>
      <c r="AB16" s="915"/>
      <c r="AC16" s="708">
        <f t="shared" si="0"/>
        <v>13</v>
      </c>
      <c r="AD16" s="881"/>
      <c r="AE16" s="696"/>
      <c r="AF16" s="709"/>
      <c r="AG16" s="211"/>
      <c r="AH16" s="211"/>
      <c r="AI16" s="211"/>
      <c r="AJ16" s="211"/>
      <c r="AK16" s="211"/>
    </row>
    <row r="17" spans="1:37" ht="16" customHeight="1">
      <c r="A17" s="932"/>
      <c r="B17" s="933"/>
      <c r="C17" s="936"/>
      <c r="D17" s="694" t="s">
        <v>160</v>
      </c>
      <c r="E17" s="680" t="s">
        <v>159</v>
      </c>
      <c r="F17" s="681">
        <v>10</v>
      </c>
      <c r="G17" s="682"/>
      <c r="H17" s="682">
        <v>10</v>
      </c>
      <c r="I17" s="682">
        <v>17</v>
      </c>
      <c r="J17" s="682"/>
      <c r="K17" s="682"/>
      <c r="L17" s="682"/>
      <c r="M17" s="683">
        <f>SUM(F17:L17)</f>
        <v>37</v>
      </c>
      <c r="N17" s="684">
        <v>13</v>
      </c>
      <c r="O17" s="685">
        <v>2</v>
      </c>
      <c r="P17" s="913"/>
      <c r="Q17" s="681"/>
      <c r="R17" s="682"/>
      <c r="S17" s="682"/>
      <c r="T17" s="682"/>
      <c r="U17" s="682"/>
      <c r="V17" s="682"/>
      <c r="W17" s="682"/>
      <c r="X17" s="683"/>
      <c r="Y17" s="684"/>
      <c r="Z17" s="685"/>
      <c r="AA17" s="913"/>
      <c r="AB17" s="916"/>
      <c r="AC17" s="690">
        <f t="shared" si="0"/>
        <v>13</v>
      </c>
      <c r="AD17" s="904"/>
      <c r="AE17" s="696"/>
      <c r="AF17" s="709"/>
      <c r="AG17" s="211"/>
      <c r="AH17" s="211"/>
      <c r="AI17" s="211"/>
      <c r="AJ17" s="211"/>
      <c r="AK17" s="211"/>
    </row>
    <row r="18" spans="1:37" ht="16" customHeight="1">
      <c r="A18" s="932"/>
      <c r="B18" s="933"/>
      <c r="C18" s="697" t="s">
        <v>58</v>
      </c>
      <c r="D18" s="711" t="s">
        <v>161</v>
      </c>
      <c r="E18" s="680" t="s">
        <v>162</v>
      </c>
      <c r="F18" s="681">
        <v>25</v>
      </c>
      <c r="G18" s="682">
        <v>5</v>
      </c>
      <c r="H18" s="682">
        <v>10</v>
      </c>
      <c r="I18" s="682">
        <v>15</v>
      </c>
      <c r="J18" s="682"/>
      <c r="K18" s="682"/>
      <c r="L18" s="682"/>
      <c r="M18" s="683">
        <f>SUM(F18:L18)</f>
        <v>55</v>
      </c>
      <c r="N18" s="684">
        <v>5</v>
      </c>
      <c r="O18" s="706">
        <v>2</v>
      </c>
      <c r="P18" s="712" t="s">
        <v>48</v>
      </c>
      <c r="Q18" s="713">
        <v>10</v>
      </c>
      <c r="R18" s="714"/>
      <c r="S18" s="714">
        <v>7</v>
      </c>
      <c r="T18" s="714">
        <v>28</v>
      </c>
      <c r="U18" s="682"/>
      <c r="V18" s="682"/>
      <c r="W18" s="682"/>
      <c r="X18" s="683">
        <f>SUM(Q18:W18)</f>
        <v>45</v>
      </c>
      <c r="Y18" s="684">
        <v>30</v>
      </c>
      <c r="Z18" s="685">
        <v>3</v>
      </c>
      <c r="AA18" s="911" t="s">
        <v>2</v>
      </c>
      <c r="AB18" s="937">
        <f>M18+M19+X18</f>
        <v>135</v>
      </c>
      <c r="AC18" s="690">
        <f t="shared" si="0"/>
        <v>35</v>
      </c>
      <c r="AD18" s="903">
        <f>O18+O19+Z18</f>
        <v>7</v>
      </c>
      <c r="AE18" s="696"/>
      <c r="AF18" s="709"/>
      <c r="AG18" s="211"/>
      <c r="AH18" s="211"/>
      <c r="AI18" s="211"/>
      <c r="AJ18" s="211"/>
      <c r="AK18" s="211"/>
    </row>
    <row r="19" spans="1:37" ht="16" customHeight="1">
      <c r="A19" s="932"/>
      <c r="B19" s="933"/>
      <c r="C19" s="678" t="s">
        <v>59</v>
      </c>
      <c r="D19" s="694" t="s">
        <v>163</v>
      </c>
      <c r="E19" s="715" t="s">
        <v>164</v>
      </c>
      <c r="F19" s="681">
        <v>10</v>
      </c>
      <c r="G19" s="682"/>
      <c r="H19" s="682">
        <v>10</v>
      </c>
      <c r="I19" s="682">
        <v>15</v>
      </c>
      <c r="J19" s="682"/>
      <c r="K19" s="682"/>
      <c r="L19" s="682"/>
      <c r="M19" s="683">
        <f>SUM(F19:L19)</f>
        <v>35</v>
      </c>
      <c r="N19" s="684">
        <v>15</v>
      </c>
      <c r="O19" s="706">
        <v>2</v>
      </c>
      <c r="P19" s="712" t="s">
        <v>48</v>
      </c>
      <c r="Q19" s="713"/>
      <c r="R19" s="714"/>
      <c r="S19" s="714"/>
      <c r="T19" s="714"/>
      <c r="U19" s="682"/>
      <c r="V19" s="682"/>
      <c r="W19" s="682"/>
      <c r="X19" s="683"/>
      <c r="Y19" s="684"/>
      <c r="Z19" s="685"/>
      <c r="AA19" s="913"/>
      <c r="AB19" s="938"/>
      <c r="AC19" s="690">
        <f t="shared" si="0"/>
        <v>15</v>
      </c>
      <c r="AD19" s="904"/>
      <c r="AE19" s="696"/>
      <c r="AF19" s="709"/>
      <c r="AG19" s="211"/>
      <c r="AH19" s="211"/>
      <c r="AI19" s="211"/>
      <c r="AJ19" s="211"/>
      <c r="AK19" s="211"/>
    </row>
    <row r="20" spans="1:37" ht="16" customHeight="1">
      <c r="A20" s="932"/>
      <c r="B20" s="933"/>
      <c r="C20" s="678" t="s">
        <v>60</v>
      </c>
      <c r="D20" s="716" t="s">
        <v>165</v>
      </c>
      <c r="E20" s="680" t="s">
        <v>166</v>
      </c>
      <c r="F20" s="681"/>
      <c r="G20" s="682">
        <v>20</v>
      </c>
      <c r="H20" s="682"/>
      <c r="I20" s="682"/>
      <c r="J20" s="682"/>
      <c r="K20" s="682"/>
      <c r="L20" s="682"/>
      <c r="M20" s="683">
        <v>20</v>
      </c>
      <c r="N20" s="684">
        <v>5</v>
      </c>
      <c r="O20" s="685">
        <v>1</v>
      </c>
      <c r="P20" s="686" t="s">
        <v>48</v>
      </c>
      <c r="Q20" s="681"/>
      <c r="R20" s="682"/>
      <c r="S20" s="682"/>
      <c r="T20" s="682"/>
      <c r="U20" s="682"/>
      <c r="V20" s="682"/>
      <c r="W20" s="682"/>
      <c r="X20" s="683"/>
      <c r="Y20" s="684"/>
      <c r="Z20" s="685"/>
      <c r="AA20" s="688"/>
      <c r="AB20" s="689">
        <v>20</v>
      </c>
      <c r="AC20" s="690">
        <f t="shared" si="0"/>
        <v>5</v>
      </c>
      <c r="AD20" s="691">
        <v>1</v>
      </c>
      <c r="AE20" s="696"/>
      <c r="AF20" s="693"/>
      <c r="AG20" s="211"/>
      <c r="AH20" s="211"/>
      <c r="AI20" s="211"/>
      <c r="AJ20" s="211"/>
      <c r="AK20" s="211"/>
    </row>
    <row r="21" spans="1:37" ht="16" customHeight="1">
      <c r="A21" s="932"/>
      <c r="B21" s="933"/>
      <c r="C21" s="678" t="s">
        <v>61</v>
      </c>
      <c r="D21" s="694" t="s">
        <v>167</v>
      </c>
      <c r="E21" s="715" t="s">
        <v>168</v>
      </c>
      <c r="F21" s="681">
        <v>10</v>
      </c>
      <c r="G21" s="682"/>
      <c r="H21" s="682">
        <v>20</v>
      </c>
      <c r="I21" s="682"/>
      <c r="J21" s="682"/>
      <c r="K21" s="682"/>
      <c r="L21" s="682"/>
      <c r="M21" s="683">
        <f>SUM(F21:L21)</f>
        <v>30</v>
      </c>
      <c r="N21" s="684">
        <v>0</v>
      </c>
      <c r="O21" s="685">
        <v>1</v>
      </c>
      <c r="P21" s="686" t="s">
        <v>48</v>
      </c>
      <c r="Q21" s="681"/>
      <c r="R21" s="682"/>
      <c r="S21" s="682"/>
      <c r="T21" s="682"/>
      <c r="U21" s="682"/>
      <c r="V21" s="682"/>
      <c r="W21" s="682"/>
      <c r="X21" s="683"/>
      <c r="Y21" s="684"/>
      <c r="Z21" s="685"/>
      <c r="AA21" s="688"/>
      <c r="AB21" s="689">
        <f>M21+Z21</f>
        <v>30</v>
      </c>
      <c r="AC21" s="690">
        <f t="shared" si="0"/>
        <v>0</v>
      </c>
      <c r="AD21" s="691">
        <v>1</v>
      </c>
      <c r="AE21" s="696"/>
      <c r="AF21" s="693"/>
      <c r="AG21" s="211"/>
      <c r="AH21" s="211"/>
      <c r="AI21" s="211"/>
      <c r="AJ21" s="211"/>
      <c r="AK21" s="211"/>
    </row>
    <row r="22" spans="1:37" ht="16" customHeight="1">
      <c r="A22" s="932"/>
      <c r="B22" s="933"/>
      <c r="C22" s="678" t="s">
        <v>62</v>
      </c>
      <c r="D22" s="694" t="s">
        <v>169</v>
      </c>
      <c r="E22" s="680" t="s">
        <v>170</v>
      </c>
      <c r="F22" s="717"/>
      <c r="G22" s="718"/>
      <c r="H22" s="718"/>
      <c r="I22" s="718"/>
      <c r="J22" s="718"/>
      <c r="K22" s="718"/>
      <c r="L22" s="718"/>
      <c r="M22" s="683"/>
      <c r="N22" s="684"/>
      <c r="O22" s="685"/>
      <c r="P22" s="686"/>
      <c r="Q22" s="681">
        <v>15</v>
      </c>
      <c r="R22" s="682"/>
      <c r="S22" s="682">
        <v>16</v>
      </c>
      <c r="T22" s="682">
        <v>29</v>
      </c>
      <c r="U22" s="682"/>
      <c r="V22" s="682"/>
      <c r="W22" s="682"/>
      <c r="X22" s="683">
        <f>SUM(Q22:W22)</f>
        <v>60</v>
      </c>
      <c r="Y22" s="684">
        <v>40</v>
      </c>
      <c r="Z22" s="685">
        <v>4</v>
      </c>
      <c r="AA22" s="688" t="s">
        <v>2</v>
      </c>
      <c r="AB22" s="689">
        <f t="shared" ref="AB22:AD37" si="2">M22+X22</f>
        <v>60</v>
      </c>
      <c r="AC22" s="690">
        <f t="shared" si="0"/>
        <v>40</v>
      </c>
      <c r="AD22" s="691">
        <v>4</v>
      </c>
      <c r="AE22" s="696"/>
      <c r="AF22" s="663"/>
      <c r="AG22" s="211"/>
      <c r="AH22" s="211"/>
      <c r="AI22" s="211"/>
      <c r="AJ22" s="211"/>
      <c r="AK22" s="211"/>
    </row>
    <row r="23" spans="1:37" ht="16" customHeight="1">
      <c r="A23" s="932"/>
      <c r="B23" s="933"/>
      <c r="C23" s="678" t="s">
        <v>63</v>
      </c>
      <c r="D23" s="694" t="s">
        <v>171</v>
      </c>
      <c r="E23" s="715" t="s">
        <v>314</v>
      </c>
      <c r="F23" s="681"/>
      <c r="G23" s="682"/>
      <c r="H23" s="682">
        <v>8</v>
      </c>
      <c r="I23" s="682">
        <v>7</v>
      </c>
      <c r="J23" s="682"/>
      <c r="K23" s="682"/>
      <c r="L23" s="682"/>
      <c r="M23" s="683">
        <f>SUM(F23:L23)</f>
        <v>15</v>
      </c>
      <c r="N23" s="684">
        <v>10</v>
      </c>
      <c r="O23" s="685">
        <v>1</v>
      </c>
      <c r="P23" s="686" t="s">
        <v>48</v>
      </c>
      <c r="Q23" s="681"/>
      <c r="R23" s="682"/>
      <c r="S23" s="682"/>
      <c r="T23" s="682"/>
      <c r="U23" s="682"/>
      <c r="V23" s="682"/>
      <c r="W23" s="682"/>
      <c r="X23" s="683"/>
      <c r="Y23" s="684"/>
      <c r="Z23" s="685"/>
      <c r="AA23" s="688"/>
      <c r="AB23" s="689">
        <f t="shared" si="2"/>
        <v>15</v>
      </c>
      <c r="AC23" s="690">
        <f t="shared" si="0"/>
        <v>10</v>
      </c>
      <c r="AD23" s="691">
        <v>1</v>
      </c>
      <c r="AE23" s="696"/>
      <c r="AF23" s="663"/>
      <c r="AG23" s="211"/>
      <c r="AH23" s="211"/>
      <c r="AI23" s="211"/>
      <c r="AJ23" s="211"/>
      <c r="AK23" s="211"/>
    </row>
    <row r="24" spans="1:37" ht="16" customHeight="1">
      <c r="A24" s="939" t="s">
        <v>108</v>
      </c>
      <c r="B24" s="905" t="s">
        <v>172</v>
      </c>
      <c r="C24" s="678" t="s">
        <v>64</v>
      </c>
      <c r="D24" s="694" t="s">
        <v>173</v>
      </c>
      <c r="E24" s="680" t="s">
        <v>273</v>
      </c>
      <c r="F24" s="681"/>
      <c r="G24" s="682"/>
      <c r="H24" s="682"/>
      <c r="I24" s="682"/>
      <c r="J24" s="682"/>
      <c r="K24" s="682"/>
      <c r="L24" s="682"/>
      <c r="M24" s="683"/>
      <c r="N24" s="684"/>
      <c r="O24" s="685"/>
      <c r="P24" s="686"/>
      <c r="Q24" s="681">
        <v>10</v>
      </c>
      <c r="R24" s="682">
        <v>10</v>
      </c>
      <c r="S24" s="682">
        <v>11</v>
      </c>
      <c r="T24" s="682"/>
      <c r="U24" s="682"/>
      <c r="V24" s="682"/>
      <c r="W24" s="682"/>
      <c r="X24" s="683">
        <f>SUM(Q24:W24)</f>
        <v>31</v>
      </c>
      <c r="Y24" s="684">
        <v>19</v>
      </c>
      <c r="Z24" s="685">
        <v>2</v>
      </c>
      <c r="AA24" s="688" t="s">
        <v>48</v>
      </c>
      <c r="AB24" s="689">
        <f t="shared" si="2"/>
        <v>31</v>
      </c>
      <c r="AC24" s="690">
        <f t="shared" si="0"/>
        <v>19</v>
      </c>
      <c r="AD24" s="691">
        <v>2</v>
      </c>
      <c r="AE24" s="696"/>
      <c r="AF24" s="663"/>
      <c r="AG24" s="211"/>
      <c r="AH24" s="211"/>
      <c r="AI24" s="211"/>
      <c r="AJ24" s="211"/>
      <c r="AK24" s="211"/>
    </row>
    <row r="25" spans="1:37" ht="14">
      <c r="A25" s="940"/>
      <c r="B25" s="905"/>
      <c r="C25" s="678" t="s">
        <v>65</v>
      </c>
      <c r="D25" s="698" t="s">
        <v>135</v>
      </c>
      <c r="E25" s="695" t="s">
        <v>136</v>
      </c>
      <c r="F25" s="700">
        <v>6</v>
      </c>
      <c r="G25" s="701">
        <v>13</v>
      </c>
      <c r="H25" s="701">
        <v>24</v>
      </c>
      <c r="I25" s="701"/>
      <c r="J25" s="701"/>
      <c r="K25" s="701"/>
      <c r="L25" s="701"/>
      <c r="M25" s="702">
        <f>SUM(F25:L25)</f>
        <v>43</v>
      </c>
      <c r="N25" s="703">
        <v>7</v>
      </c>
      <c r="O25" s="706">
        <v>2</v>
      </c>
      <c r="P25" s="712" t="s">
        <v>48</v>
      </c>
      <c r="Q25" s="700"/>
      <c r="R25" s="701"/>
      <c r="S25" s="701"/>
      <c r="T25" s="701"/>
      <c r="U25" s="701"/>
      <c r="V25" s="701"/>
      <c r="W25" s="701"/>
      <c r="X25" s="702"/>
      <c r="Y25" s="703"/>
      <c r="Z25" s="706"/>
      <c r="AA25" s="719" t="s">
        <v>48</v>
      </c>
      <c r="AB25" s="720">
        <f t="shared" si="2"/>
        <v>43</v>
      </c>
      <c r="AC25" s="690">
        <f t="shared" si="0"/>
        <v>7</v>
      </c>
      <c r="AD25" s="721">
        <v>2</v>
      </c>
      <c r="AE25" s="722"/>
      <c r="AF25" s="693"/>
      <c r="AG25" s="211"/>
      <c r="AH25" s="211"/>
      <c r="AI25" s="211"/>
      <c r="AJ25" s="211"/>
      <c r="AK25" s="211"/>
    </row>
    <row r="26" spans="1:37" ht="16" customHeight="1">
      <c r="A26" s="940"/>
      <c r="B26" s="905"/>
      <c r="C26" s="678" t="s">
        <v>66</v>
      </c>
      <c r="D26" s="723" t="s">
        <v>174</v>
      </c>
      <c r="E26" s="680" t="s">
        <v>175</v>
      </c>
      <c r="F26" s="681">
        <v>26</v>
      </c>
      <c r="G26" s="682"/>
      <c r="H26" s="682">
        <v>12</v>
      </c>
      <c r="I26" s="682"/>
      <c r="J26" s="682"/>
      <c r="K26" s="682"/>
      <c r="L26" s="682"/>
      <c r="M26" s="683">
        <f>SUM(F26:L26)</f>
        <v>38</v>
      </c>
      <c r="N26" s="684">
        <v>0</v>
      </c>
      <c r="O26" s="685">
        <v>1</v>
      </c>
      <c r="P26" s="686" t="s">
        <v>48</v>
      </c>
      <c r="Q26" s="681"/>
      <c r="R26" s="682"/>
      <c r="S26" s="682"/>
      <c r="T26" s="682"/>
      <c r="U26" s="682"/>
      <c r="V26" s="682"/>
      <c r="W26" s="682"/>
      <c r="X26" s="683"/>
      <c r="Y26" s="684"/>
      <c r="Z26" s="685"/>
      <c r="AA26" s="688"/>
      <c r="AB26" s="689">
        <f t="shared" si="2"/>
        <v>38</v>
      </c>
      <c r="AC26" s="690">
        <f t="shared" si="0"/>
        <v>0</v>
      </c>
      <c r="AD26" s="691">
        <f>O26+Z26</f>
        <v>1</v>
      </c>
      <c r="AE26" s="722"/>
      <c r="AF26" s="693"/>
      <c r="AG26" s="211"/>
      <c r="AH26" s="211"/>
      <c r="AI26" s="211"/>
      <c r="AJ26" s="211"/>
      <c r="AK26" s="211"/>
    </row>
    <row r="27" spans="1:37" ht="16" customHeight="1">
      <c r="A27" s="940"/>
      <c r="B27" s="905"/>
      <c r="C27" s="678" t="s">
        <v>67</v>
      </c>
      <c r="D27" s="724" t="s">
        <v>176</v>
      </c>
      <c r="E27" s="680" t="s">
        <v>273</v>
      </c>
      <c r="F27" s="681"/>
      <c r="G27" s="682"/>
      <c r="H27" s="682"/>
      <c r="I27" s="682"/>
      <c r="J27" s="682"/>
      <c r="K27" s="682"/>
      <c r="L27" s="682"/>
      <c r="M27" s="683"/>
      <c r="N27" s="684"/>
      <c r="O27" s="685"/>
      <c r="P27" s="686"/>
      <c r="Q27" s="681">
        <v>9</v>
      </c>
      <c r="R27" s="682">
        <v>5</v>
      </c>
      <c r="S27" s="682">
        <v>15</v>
      </c>
      <c r="T27" s="725"/>
      <c r="U27" s="725"/>
      <c r="V27" s="725"/>
      <c r="W27" s="725"/>
      <c r="X27" s="683">
        <f>SUM(Q27:W27)</f>
        <v>29</v>
      </c>
      <c r="Y27" s="684">
        <v>1</v>
      </c>
      <c r="Z27" s="685">
        <v>1</v>
      </c>
      <c r="AA27" s="688" t="s">
        <v>48</v>
      </c>
      <c r="AB27" s="689">
        <f t="shared" si="2"/>
        <v>29</v>
      </c>
      <c r="AC27" s="690">
        <f t="shared" si="0"/>
        <v>1</v>
      </c>
      <c r="AD27" s="691">
        <v>1</v>
      </c>
      <c r="AE27" s="722"/>
      <c r="AF27" s="693"/>
      <c r="AG27" s="211"/>
      <c r="AH27" s="211"/>
      <c r="AI27" s="211"/>
      <c r="AJ27" s="211"/>
      <c r="AK27" s="211"/>
    </row>
    <row r="28" spans="1:37" ht="28">
      <c r="A28" s="940"/>
      <c r="B28" s="906" t="s">
        <v>109</v>
      </c>
      <c r="C28" s="678" t="s">
        <v>68</v>
      </c>
      <c r="D28" s="698" t="s">
        <v>178</v>
      </c>
      <c r="E28" s="695" t="s">
        <v>136</v>
      </c>
      <c r="F28" s="681"/>
      <c r="G28" s="682"/>
      <c r="H28" s="682"/>
      <c r="I28" s="682"/>
      <c r="J28" s="682"/>
      <c r="K28" s="682"/>
      <c r="L28" s="682"/>
      <c r="M28" s="683"/>
      <c r="N28" s="684"/>
      <c r="O28" s="685"/>
      <c r="P28" s="686"/>
      <c r="Q28" s="700">
        <v>10</v>
      </c>
      <c r="R28" s="701"/>
      <c r="S28" s="701">
        <v>22</v>
      </c>
      <c r="T28" s="701">
        <v>33</v>
      </c>
      <c r="U28" s="701"/>
      <c r="V28" s="701"/>
      <c r="W28" s="701"/>
      <c r="X28" s="702">
        <f>SUM(Q28:W28)</f>
        <v>65</v>
      </c>
      <c r="Y28" s="703">
        <v>35</v>
      </c>
      <c r="Z28" s="706">
        <v>4</v>
      </c>
      <c r="AA28" s="719" t="s">
        <v>48</v>
      </c>
      <c r="AB28" s="720">
        <f t="shared" si="2"/>
        <v>65</v>
      </c>
      <c r="AC28" s="708">
        <f t="shared" si="0"/>
        <v>35</v>
      </c>
      <c r="AD28" s="721">
        <v>4</v>
      </c>
      <c r="AE28" s="722"/>
      <c r="AF28" s="726"/>
    </row>
    <row r="29" spans="1:37" ht="16" customHeight="1">
      <c r="A29" s="940"/>
      <c r="B29" s="907"/>
      <c r="C29" s="678" t="s">
        <v>69</v>
      </c>
      <c r="D29" s="694" t="s">
        <v>179</v>
      </c>
      <c r="E29" s="680" t="s">
        <v>274</v>
      </c>
      <c r="F29" s="681"/>
      <c r="G29" s="682"/>
      <c r="H29" s="682"/>
      <c r="I29" s="682"/>
      <c r="J29" s="682"/>
      <c r="K29" s="682"/>
      <c r="L29" s="682"/>
      <c r="M29" s="683"/>
      <c r="N29" s="684"/>
      <c r="O29" s="685"/>
      <c r="P29" s="686"/>
      <c r="Q29" s="681">
        <v>10</v>
      </c>
      <c r="R29" s="682">
        <v>5</v>
      </c>
      <c r="S29" s="682">
        <v>30</v>
      </c>
      <c r="T29" s="682"/>
      <c r="U29" s="682"/>
      <c r="V29" s="682"/>
      <c r="W29" s="682"/>
      <c r="X29" s="683">
        <f>SUM(Q29:W29)</f>
        <v>45</v>
      </c>
      <c r="Y29" s="684">
        <v>5</v>
      </c>
      <c r="Z29" s="685">
        <v>2</v>
      </c>
      <c r="AA29" s="688" t="s">
        <v>48</v>
      </c>
      <c r="AB29" s="689">
        <f t="shared" si="2"/>
        <v>45</v>
      </c>
      <c r="AC29" s="690">
        <f t="shared" si="2"/>
        <v>5</v>
      </c>
      <c r="AD29" s="691">
        <v>2</v>
      </c>
      <c r="AE29" s="692"/>
      <c r="AF29" s="693"/>
      <c r="AG29" s="211"/>
      <c r="AH29" s="211"/>
      <c r="AI29" s="211"/>
      <c r="AJ29" s="211"/>
      <c r="AK29" s="211"/>
    </row>
    <row r="30" spans="1:37" ht="16" customHeight="1">
      <c r="A30" s="940"/>
      <c r="B30" s="907"/>
      <c r="C30" s="678" t="s">
        <v>70</v>
      </c>
      <c r="D30" s="694" t="s">
        <v>180</v>
      </c>
      <c r="E30" s="680" t="s">
        <v>130</v>
      </c>
      <c r="F30" s="681">
        <v>8</v>
      </c>
      <c r="G30" s="682">
        <v>4</v>
      </c>
      <c r="H30" s="682">
        <v>15</v>
      </c>
      <c r="I30" s="682"/>
      <c r="J30" s="682"/>
      <c r="K30" s="682"/>
      <c r="L30" s="682"/>
      <c r="M30" s="683">
        <f>SUM(F30:L30)</f>
        <v>27</v>
      </c>
      <c r="N30" s="684">
        <v>3</v>
      </c>
      <c r="O30" s="685">
        <v>1</v>
      </c>
      <c r="P30" s="686" t="s">
        <v>48</v>
      </c>
      <c r="Q30" s="681"/>
      <c r="R30" s="682"/>
      <c r="S30" s="682"/>
      <c r="T30" s="682"/>
      <c r="U30" s="682"/>
      <c r="V30" s="682"/>
      <c r="W30" s="682"/>
      <c r="X30" s="683"/>
      <c r="Y30" s="684"/>
      <c r="Z30" s="685"/>
      <c r="AA30" s="688"/>
      <c r="AB30" s="689">
        <v>27</v>
      </c>
      <c r="AC30" s="690">
        <f t="shared" si="2"/>
        <v>3</v>
      </c>
      <c r="AD30" s="691">
        <v>1</v>
      </c>
      <c r="AE30" s="692"/>
      <c r="AF30" s="693"/>
      <c r="AG30" s="211"/>
      <c r="AH30" s="211"/>
      <c r="AI30" s="211"/>
      <c r="AJ30" s="211"/>
      <c r="AK30" s="211"/>
    </row>
    <row r="31" spans="1:37" ht="16" customHeight="1">
      <c r="A31" s="940"/>
      <c r="B31" s="907"/>
      <c r="C31" s="678" t="s">
        <v>71</v>
      </c>
      <c r="D31" s="694" t="s">
        <v>181</v>
      </c>
      <c r="E31" s="680" t="s">
        <v>275</v>
      </c>
      <c r="F31" s="717">
        <v>15</v>
      </c>
      <c r="G31" s="718">
        <v>35</v>
      </c>
      <c r="H31" s="718">
        <v>55</v>
      </c>
      <c r="I31" s="718"/>
      <c r="J31" s="718"/>
      <c r="K31" s="718"/>
      <c r="L31" s="718"/>
      <c r="M31" s="727">
        <f>SUM(F31:L31)</f>
        <v>105</v>
      </c>
      <c r="N31" s="728">
        <v>15</v>
      </c>
      <c r="O31" s="685">
        <v>4</v>
      </c>
      <c r="P31" s="686" t="s">
        <v>48</v>
      </c>
      <c r="Q31" s="717">
        <v>15</v>
      </c>
      <c r="R31" s="718">
        <v>15</v>
      </c>
      <c r="S31" s="718">
        <v>45</v>
      </c>
      <c r="T31" s="718"/>
      <c r="U31" s="718"/>
      <c r="V31" s="718"/>
      <c r="W31" s="718"/>
      <c r="X31" s="727">
        <f>SUM(Q31:W31)</f>
        <v>75</v>
      </c>
      <c r="Y31" s="728">
        <v>0</v>
      </c>
      <c r="Z31" s="685">
        <v>3</v>
      </c>
      <c r="AA31" s="688" t="s">
        <v>48</v>
      </c>
      <c r="AB31" s="689">
        <f t="shared" ref="AB31:AB36" si="3">M31+X31</f>
        <v>180</v>
      </c>
      <c r="AC31" s="690">
        <f t="shared" si="2"/>
        <v>15</v>
      </c>
      <c r="AD31" s="691">
        <f t="shared" si="2"/>
        <v>7</v>
      </c>
      <c r="AE31" s="722"/>
      <c r="AF31" s="693"/>
      <c r="AG31" s="211"/>
      <c r="AH31" s="211"/>
      <c r="AI31" s="211"/>
      <c r="AJ31" s="211"/>
      <c r="AK31" s="211"/>
    </row>
    <row r="32" spans="1:37" ht="16" customHeight="1">
      <c r="A32" s="940"/>
      <c r="B32" s="907"/>
      <c r="C32" s="678" t="s">
        <v>72</v>
      </c>
      <c r="D32" s="716" t="s">
        <v>182</v>
      </c>
      <c r="E32" s="680" t="s">
        <v>130</v>
      </c>
      <c r="F32" s="717"/>
      <c r="G32" s="718">
        <v>10</v>
      </c>
      <c r="H32" s="718">
        <v>20</v>
      </c>
      <c r="I32" s="718"/>
      <c r="J32" s="718"/>
      <c r="K32" s="718"/>
      <c r="L32" s="718"/>
      <c r="M32" s="727">
        <f>SUM(F32:L32)</f>
        <v>30</v>
      </c>
      <c r="N32" s="728">
        <v>0</v>
      </c>
      <c r="O32" s="685">
        <v>1</v>
      </c>
      <c r="P32" s="686" t="s">
        <v>48</v>
      </c>
      <c r="Q32" s="717"/>
      <c r="R32" s="718"/>
      <c r="S32" s="718"/>
      <c r="T32" s="718"/>
      <c r="U32" s="718"/>
      <c r="V32" s="718"/>
      <c r="W32" s="718"/>
      <c r="X32" s="683"/>
      <c r="Y32" s="684"/>
      <c r="Z32" s="685"/>
      <c r="AA32" s="688"/>
      <c r="AB32" s="689">
        <f t="shared" si="3"/>
        <v>30</v>
      </c>
      <c r="AC32" s="690">
        <f t="shared" si="2"/>
        <v>0</v>
      </c>
      <c r="AD32" s="691">
        <f t="shared" si="2"/>
        <v>1</v>
      </c>
      <c r="AE32" s="693"/>
      <c r="AF32" s="693"/>
      <c r="AG32" s="211"/>
      <c r="AH32" s="211"/>
      <c r="AI32" s="211"/>
      <c r="AJ32" s="211"/>
      <c r="AK32" s="211"/>
    </row>
    <row r="33" spans="1:37" ht="16" customHeight="1">
      <c r="A33" s="940"/>
      <c r="B33" s="908"/>
      <c r="C33" s="678" t="s">
        <v>89</v>
      </c>
      <c r="D33" s="694" t="s">
        <v>183</v>
      </c>
      <c r="E33" s="680" t="s">
        <v>128</v>
      </c>
      <c r="F33" s="681"/>
      <c r="G33" s="682"/>
      <c r="H33" s="682"/>
      <c r="I33" s="682"/>
      <c r="J33" s="682"/>
      <c r="K33" s="682"/>
      <c r="L33" s="682"/>
      <c r="M33" s="683"/>
      <c r="N33" s="684"/>
      <c r="O33" s="685"/>
      <c r="P33" s="686"/>
      <c r="Q33" s="681">
        <v>20</v>
      </c>
      <c r="R33" s="682">
        <v>40</v>
      </c>
      <c r="S33" s="682"/>
      <c r="T33" s="682"/>
      <c r="U33" s="682"/>
      <c r="V33" s="682"/>
      <c r="W33" s="682"/>
      <c r="X33" s="683">
        <f>SUM(Q33:W33)</f>
        <v>60</v>
      </c>
      <c r="Y33" s="684">
        <v>0</v>
      </c>
      <c r="Z33" s="685">
        <v>2</v>
      </c>
      <c r="AA33" s="688" t="s">
        <v>48</v>
      </c>
      <c r="AB33" s="689">
        <f t="shared" si="3"/>
        <v>60</v>
      </c>
      <c r="AC33" s="690">
        <f t="shared" si="2"/>
        <v>0</v>
      </c>
      <c r="AD33" s="691">
        <f t="shared" si="2"/>
        <v>2</v>
      </c>
      <c r="AE33" s="663"/>
      <c r="AF33" s="693"/>
      <c r="AG33" s="211"/>
      <c r="AH33" s="211"/>
      <c r="AI33" s="211"/>
      <c r="AJ33" s="211"/>
      <c r="AK33" s="211"/>
    </row>
    <row r="34" spans="1:37" ht="16" customHeight="1">
      <c r="A34" s="940"/>
      <c r="B34" s="942" t="s">
        <v>137</v>
      </c>
      <c r="C34" s="678" t="s">
        <v>140</v>
      </c>
      <c r="D34" s="729" t="s">
        <v>184</v>
      </c>
      <c r="E34" s="730" t="s">
        <v>185</v>
      </c>
      <c r="F34" s="681"/>
      <c r="G34" s="682">
        <v>7</v>
      </c>
      <c r="H34" s="682">
        <v>28</v>
      </c>
      <c r="I34" s="682"/>
      <c r="J34" s="682"/>
      <c r="K34" s="682"/>
      <c r="L34" s="682"/>
      <c r="M34" s="683">
        <f>SUM(F34:L34)</f>
        <v>35</v>
      </c>
      <c r="N34" s="684">
        <v>15</v>
      </c>
      <c r="O34" s="685">
        <v>2</v>
      </c>
      <c r="P34" s="686" t="s">
        <v>48</v>
      </c>
      <c r="Q34" s="681"/>
      <c r="R34" s="682">
        <v>6</v>
      </c>
      <c r="S34" s="682">
        <v>30</v>
      </c>
      <c r="T34" s="682"/>
      <c r="U34" s="682"/>
      <c r="V34" s="682"/>
      <c r="W34" s="682"/>
      <c r="X34" s="683">
        <f>SUM(Q34:W34)</f>
        <v>36</v>
      </c>
      <c r="Y34" s="684">
        <v>14</v>
      </c>
      <c r="Z34" s="685">
        <v>2</v>
      </c>
      <c r="AA34" s="688"/>
      <c r="AB34" s="689">
        <f t="shared" si="3"/>
        <v>71</v>
      </c>
      <c r="AC34" s="690">
        <f t="shared" si="2"/>
        <v>29</v>
      </c>
      <c r="AD34" s="691">
        <f t="shared" si="2"/>
        <v>4</v>
      </c>
      <c r="AE34" s="663"/>
      <c r="AF34" s="663"/>
      <c r="AG34" s="211"/>
      <c r="AH34" s="211"/>
      <c r="AI34" s="211"/>
      <c r="AJ34" s="211"/>
      <c r="AK34" s="211"/>
    </row>
    <row r="35" spans="1:37" ht="16" customHeight="1">
      <c r="A35" s="941"/>
      <c r="B35" s="942"/>
      <c r="C35" s="678" t="s">
        <v>143</v>
      </c>
      <c r="D35" s="723" t="s">
        <v>186</v>
      </c>
      <c r="E35" s="680" t="s">
        <v>187</v>
      </c>
      <c r="F35" s="681"/>
      <c r="G35" s="682"/>
      <c r="H35" s="682"/>
      <c r="I35" s="682"/>
      <c r="J35" s="682"/>
      <c r="K35" s="682"/>
      <c r="L35" s="682"/>
      <c r="M35" s="683"/>
      <c r="N35" s="684"/>
      <c r="O35" s="685"/>
      <c r="P35" s="686"/>
      <c r="Q35" s="681">
        <v>2</v>
      </c>
      <c r="R35" s="682">
        <v>6</v>
      </c>
      <c r="S35" s="682">
        <v>8</v>
      </c>
      <c r="T35" s="682"/>
      <c r="U35" s="682"/>
      <c r="V35" s="682"/>
      <c r="W35" s="682"/>
      <c r="X35" s="683">
        <f>SUM(Q35:W35)</f>
        <v>16</v>
      </c>
      <c r="Y35" s="684">
        <v>9</v>
      </c>
      <c r="Z35" s="685">
        <v>1</v>
      </c>
      <c r="AA35" s="688" t="s">
        <v>48</v>
      </c>
      <c r="AB35" s="689">
        <f t="shared" si="3"/>
        <v>16</v>
      </c>
      <c r="AC35" s="690">
        <f t="shared" si="2"/>
        <v>9</v>
      </c>
      <c r="AD35" s="691">
        <f t="shared" si="2"/>
        <v>1</v>
      </c>
      <c r="AE35" s="726"/>
      <c r="AF35" s="726"/>
    </row>
    <row r="36" spans="1:37" ht="16" customHeight="1">
      <c r="A36" s="943" t="s">
        <v>110</v>
      </c>
      <c r="B36" s="944"/>
      <c r="C36" s="678" t="s">
        <v>144</v>
      </c>
      <c r="D36" s="694" t="s">
        <v>188</v>
      </c>
      <c r="E36" s="680" t="s">
        <v>276</v>
      </c>
      <c r="F36" s="681"/>
      <c r="G36" s="682">
        <v>10</v>
      </c>
      <c r="H36" s="682"/>
      <c r="I36" s="682"/>
      <c r="J36" s="731"/>
      <c r="K36" s="682"/>
      <c r="L36" s="682"/>
      <c r="M36" s="683">
        <f>SUM(F36:L36)</f>
        <v>10</v>
      </c>
      <c r="N36" s="684">
        <v>15</v>
      </c>
      <c r="O36" s="685">
        <v>1</v>
      </c>
      <c r="P36" s="686" t="s">
        <v>48</v>
      </c>
      <c r="Q36" s="681"/>
      <c r="R36" s="682"/>
      <c r="S36" s="682"/>
      <c r="T36" s="682"/>
      <c r="U36" s="731"/>
      <c r="V36" s="731"/>
      <c r="W36" s="731"/>
      <c r="X36" s="683"/>
      <c r="Y36" s="684"/>
      <c r="Z36" s="685"/>
      <c r="AA36" s="688"/>
      <c r="AB36" s="689">
        <f t="shared" si="3"/>
        <v>10</v>
      </c>
      <c r="AC36" s="690">
        <f t="shared" si="2"/>
        <v>15</v>
      </c>
      <c r="AD36" s="691">
        <f t="shared" si="2"/>
        <v>1</v>
      </c>
      <c r="AE36" s="722"/>
      <c r="AF36" s="726"/>
    </row>
    <row r="37" spans="1:37" ht="16" customHeight="1" thickBot="1">
      <c r="A37" s="943"/>
      <c r="B37" s="944"/>
      <c r="C37" s="678" t="s">
        <v>145</v>
      </c>
      <c r="D37" s="732" t="s">
        <v>189</v>
      </c>
      <c r="E37" s="680" t="s">
        <v>276</v>
      </c>
      <c r="F37" s="681"/>
      <c r="G37" s="682">
        <v>15</v>
      </c>
      <c r="H37" s="682"/>
      <c r="I37" s="682"/>
      <c r="J37" s="731"/>
      <c r="K37" s="682"/>
      <c r="L37" s="682"/>
      <c r="M37" s="683">
        <f>SUM(F37:L37)</f>
        <v>15</v>
      </c>
      <c r="N37" s="684">
        <v>10</v>
      </c>
      <c r="O37" s="685">
        <v>1</v>
      </c>
      <c r="P37" s="686" t="s">
        <v>48</v>
      </c>
      <c r="Q37" s="733"/>
      <c r="R37" s="682"/>
      <c r="S37" s="725"/>
      <c r="T37" s="725"/>
      <c r="U37" s="734"/>
      <c r="V37" s="734"/>
      <c r="W37" s="734"/>
      <c r="X37" s="683"/>
      <c r="Y37" s="684"/>
      <c r="Z37" s="685"/>
      <c r="AA37" s="688"/>
      <c r="AB37" s="689">
        <v>15</v>
      </c>
      <c r="AC37" s="690">
        <f t="shared" si="2"/>
        <v>10</v>
      </c>
      <c r="AD37" s="691">
        <v>1</v>
      </c>
      <c r="AE37" s="722"/>
      <c r="AF37" s="726"/>
    </row>
    <row r="38" spans="1:37" s="50" customFormat="1" ht="15" customHeight="1">
      <c r="C38" s="895">
        <v>24</v>
      </c>
      <c r="D38" s="735" t="s">
        <v>190</v>
      </c>
      <c r="E38" s="736" t="s">
        <v>191</v>
      </c>
      <c r="F38" s="737">
        <v>10</v>
      </c>
      <c r="G38" s="738"/>
      <c r="H38" s="738"/>
      <c r="I38" s="738"/>
      <c r="J38" s="738"/>
      <c r="K38" s="738"/>
      <c r="L38" s="738"/>
      <c r="M38" s="898">
        <v>10</v>
      </c>
      <c r="N38" s="882">
        <v>15</v>
      </c>
      <c r="O38" s="885">
        <v>1</v>
      </c>
      <c r="P38" s="739" t="s">
        <v>48</v>
      </c>
      <c r="Q38" s="737"/>
      <c r="R38" s="738"/>
      <c r="S38" s="738"/>
      <c r="T38" s="738"/>
      <c r="U38" s="738"/>
      <c r="V38" s="738"/>
      <c r="W38" s="738"/>
      <c r="X38" s="898"/>
      <c r="Y38" s="882"/>
      <c r="Z38" s="885"/>
      <c r="AA38" s="887"/>
      <c r="AB38" s="890">
        <v>10</v>
      </c>
      <c r="AC38" s="892">
        <f t="shared" ref="AC38" si="4">N38+Y38</f>
        <v>15</v>
      </c>
      <c r="AD38" s="880">
        <f>O38+Z38</f>
        <v>1</v>
      </c>
      <c r="AE38" s="47"/>
      <c r="AF38" s="740"/>
      <c r="AG38" s="740"/>
      <c r="AH38" s="740"/>
      <c r="AI38" s="740"/>
      <c r="AJ38" s="51"/>
      <c r="AK38" s="51"/>
    </row>
    <row r="39" spans="1:37" s="741" customFormat="1" ht="14">
      <c r="C39" s="896"/>
      <c r="D39" s="742" t="s">
        <v>192</v>
      </c>
      <c r="E39" s="680" t="s">
        <v>193</v>
      </c>
      <c r="F39" s="743"/>
      <c r="G39" s="744"/>
      <c r="H39" s="744"/>
      <c r="I39" s="744"/>
      <c r="J39" s="744"/>
      <c r="K39" s="744"/>
      <c r="L39" s="744">
        <v>10</v>
      </c>
      <c r="M39" s="899"/>
      <c r="N39" s="883"/>
      <c r="O39" s="886"/>
      <c r="P39" s="712" t="s">
        <v>48</v>
      </c>
      <c r="Q39" s="745"/>
      <c r="R39" s="744"/>
      <c r="S39" s="744"/>
      <c r="T39" s="744"/>
      <c r="U39" s="744"/>
      <c r="V39" s="744"/>
      <c r="W39" s="744"/>
      <c r="X39" s="899"/>
      <c r="Y39" s="883"/>
      <c r="Z39" s="886"/>
      <c r="AA39" s="888"/>
      <c r="AB39" s="891"/>
      <c r="AC39" s="893"/>
      <c r="AD39" s="881"/>
      <c r="AE39" s="747"/>
      <c r="AF39" s="748"/>
      <c r="AG39" s="748"/>
      <c r="AH39" s="748"/>
      <c r="AI39" s="748"/>
      <c r="AJ39" s="749"/>
      <c r="AK39" s="749"/>
    </row>
    <row r="40" spans="1:37" s="50" customFormat="1" ht="28">
      <c r="C40" s="896"/>
      <c r="D40" s="750" t="s">
        <v>196</v>
      </c>
      <c r="E40" s="695" t="s">
        <v>278</v>
      </c>
      <c r="F40" s="751">
        <v>6</v>
      </c>
      <c r="G40" s="752">
        <v>4</v>
      </c>
      <c r="H40" s="752"/>
      <c r="I40" s="752"/>
      <c r="J40" s="752"/>
      <c r="K40" s="752"/>
      <c r="L40" s="752"/>
      <c r="M40" s="899"/>
      <c r="N40" s="883"/>
      <c r="O40" s="886"/>
      <c r="P40" s="712" t="s">
        <v>48</v>
      </c>
      <c r="Q40" s="753"/>
      <c r="R40" s="752"/>
      <c r="S40" s="752"/>
      <c r="T40" s="752"/>
      <c r="U40" s="752"/>
      <c r="V40" s="752"/>
      <c r="W40" s="752"/>
      <c r="X40" s="899"/>
      <c r="Y40" s="883"/>
      <c r="Z40" s="886"/>
      <c r="AA40" s="888"/>
      <c r="AB40" s="891"/>
      <c r="AC40" s="893"/>
      <c r="AD40" s="881"/>
      <c r="AE40" s="47"/>
      <c r="AF40" s="740"/>
      <c r="AG40" s="740"/>
      <c r="AH40" s="740"/>
      <c r="AI40" s="740"/>
      <c r="AJ40" s="51"/>
      <c r="AK40" s="51"/>
    </row>
    <row r="41" spans="1:37" s="741" customFormat="1" ht="28.5" thickBot="1">
      <c r="C41" s="897"/>
      <c r="D41" s="754" t="s">
        <v>194</v>
      </c>
      <c r="E41" s="755" t="s">
        <v>195</v>
      </c>
      <c r="F41" s="743">
        <v>10</v>
      </c>
      <c r="G41" s="744"/>
      <c r="H41" s="744"/>
      <c r="I41" s="744"/>
      <c r="J41" s="744"/>
      <c r="K41" s="744"/>
      <c r="L41" s="744"/>
      <c r="M41" s="899"/>
      <c r="N41" s="884"/>
      <c r="O41" s="886"/>
      <c r="P41" s="707" t="s">
        <v>48</v>
      </c>
      <c r="Q41" s="745"/>
      <c r="R41" s="744"/>
      <c r="S41" s="744"/>
      <c r="T41" s="744"/>
      <c r="U41" s="744"/>
      <c r="V41" s="744"/>
      <c r="W41" s="744"/>
      <c r="X41" s="899"/>
      <c r="Y41" s="884"/>
      <c r="Z41" s="886"/>
      <c r="AA41" s="889"/>
      <c r="AB41" s="891"/>
      <c r="AC41" s="894"/>
      <c r="AD41" s="881"/>
      <c r="AE41" s="747"/>
      <c r="AF41" s="748"/>
      <c r="AG41" s="748"/>
      <c r="AH41" s="748"/>
      <c r="AI41" s="748"/>
      <c r="AJ41" s="749"/>
      <c r="AK41" s="749"/>
    </row>
    <row r="42" spans="1:37" s="50" customFormat="1" ht="15" customHeight="1" thickBot="1">
      <c r="C42" s="756">
        <v>25</v>
      </c>
      <c r="D42" s="757" t="s">
        <v>54</v>
      </c>
      <c r="E42" s="758" t="s">
        <v>185</v>
      </c>
      <c r="F42" s="666"/>
      <c r="G42" s="759"/>
      <c r="H42" s="759"/>
      <c r="I42" s="759"/>
      <c r="J42" s="759"/>
      <c r="K42" s="759"/>
      <c r="L42" s="759"/>
      <c r="M42" s="760"/>
      <c r="N42" s="761"/>
      <c r="O42" s="762"/>
      <c r="P42" s="763"/>
      <c r="Q42" s="764"/>
      <c r="R42" s="759"/>
      <c r="S42" s="759"/>
      <c r="T42" s="759"/>
      <c r="U42" s="759"/>
      <c r="V42" s="759">
        <v>120</v>
      </c>
      <c r="W42" s="759"/>
      <c r="X42" s="765">
        <f>SUM(Q42:W42)</f>
        <v>120</v>
      </c>
      <c r="Y42" s="761"/>
      <c r="Z42" s="766">
        <v>4</v>
      </c>
      <c r="AA42" s="767" t="s">
        <v>322</v>
      </c>
      <c r="AB42" s="768">
        <f>M42+X42</f>
        <v>120</v>
      </c>
      <c r="AC42" s="769">
        <v>0</v>
      </c>
      <c r="AD42" s="770">
        <f>O42+Z42</f>
        <v>4</v>
      </c>
      <c r="AE42" s="47"/>
      <c r="AF42" s="740"/>
      <c r="AG42" s="740"/>
      <c r="AH42" s="740"/>
      <c r="AI42" s="740"/>
      <c r="AJ42" s="51"/>
      <c r="AK42" s="51"/>
    </row>
    <row r="43" spans="1:37" customFormat="1" ht="18.5" thickBot="1">
      <c r="C43" s="771"/>
      <c r="D43" s="772" t="s">
        <v>47</v>
      </c>
      <c r="E43" s="773"/>
      <c r="F43" s="774">
        <f>SUM(F13:F38)</f>
        <v>150</v>
      </c>
      <c r="G43" s="775">
        <f>SUM(G13:G37)</f>
        <v>119</v>
      </c>
      <c r="H43" s="775">
        <f t="shared" ref="H43:I43" si="5">SUM(H13:H37)</f>
        <v>274</v>
      </c>
      <c r="I43" s="775">
        <f t="shared" si="5"/>
        <v>54</v>
      </c>
      <c r="J43" s="775"/>
      <c r="K43" s="775"/>
      <c r="L43" s="775"/>
      <c r="M43" s="776">
        <f>SUM(M13:M42)</f>
        <v>597</v>
      </c>
      <c r="N43" s="777">
        <f>SUM(N13:N42)</f>
        <v>186</v>
      </c>
      <c r="O43" s="770">
        <f>SUM(O13:O42)</f>
        <v>29</v>
      </c>
      <c r="P43" s="665"/>
      <c r="Q43" s="778">
        <f>SUM(Q13:Q37)</f>
        <v>119</v>
      </c>
      <c r="R43" s="775">
        <f>SUM(R13:R37)</f>
        <v>87</v>
      </c>
      <c r="S43" s="775">
        <f>SUM(S13:S37)</f>
        <v>204</v>
      </c>
      <c r="T43" s="775">
        <f>SUM(T13:T37)</f>
        <v>98</v>
      </c>
      <c r="U43" s="775"/>
      <c r="V43" s="775">
        <f>SUM(V13:V42)</f>
        <v>120</v>
      </c>
      <c r="W43" s="775"/>
      <c r="X43" s="776">
        <f>SUM(X13:X42)</f>
        <v>628</v>
      </c>
      <c r="Y43" s="777">
        <f>SUM(Y13:Y42)</f>
        <v>187</v>
      </c>
      <c r="Z43" s="770">
        <f>SUM(Z13:Z42)</f>
        <v>31</v>
      </c>
      <c r="AA43" s="779"/>
      <c r="AB43" s="780">
        <f>SUM(AB13:AB42)</f>
        <v>1225</v>
      </c>
      <c r="AC43" s="781">
        <f>SUM(AC13:AC42)</f>
        <v>373</v>
      </c>
      <c r="AD43" s="782">
        <f>SUM(AD13:AD42)</f>
        <v>60</v>
      </c>
      <c r="AE43" s="6"/>
      <c r="AF43" s="91"/>
      <c r="AG43" s="91"/>
      <c r="AH43" s="91"/>
      <c r="AI43" s="91"/>
    </row>
    <row r="44" spans="1:37" ht="14">
      <c r="A44" s="211"/>
      <c r="B44" s="211"/>
      <c r="C44" s="211"/>
      <c r="D44" s="783"/>
      <c r="E44" s="783"/>
      <c r="F44" s="239"/>
      <c r="G44" s="239"/>
      <c r="H44" s="239"/>
      <c r="I44" s="239"/>
      <c r="J44" s="239"/>
      <c r="K44" s="239"/>
      <c r="L44" s="239"/>
      <c r="M44" s="239"/>
      <c r="N44" s="239"/>
      <c r="O44" s="239"/>
      <c r="P44" s="239"/>
      <c r="Q44" s="239"/>
      <c r="R44" s="239"/>
      <c r="S44" s="239"/>
      <c r="T44" s="239"/>
      <c r="U44" s="239"/>
      <c r="V44" s="239"/>
      <c r="W44" s="239"/>
      <c r="X44" s="239"/>
      <c r="Y44" s="239"/>
      <c r="Z44" s="239"/>
      <c r="AA44" s="239"/>
      <c r="AB44" s="211"/>
      <c r="AC44" s="211"/>
      <c r="AD44" s="211"/>
      <c r="AE44" s="663"/>
      <c r="AF44" s="663"/>
      <c r="AG44" s="235"/>
      <c r="AH44" s="235"/>
      <c r="AJ44" s="211"/>
      <c r="AK44" s="211"/>
    </row>
    <row r="45" spans="1:37" ht="14">
      <c r="A45" s="211"/>
      <c r="B45" s="211"/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11"/>
      <c r="Z45" s="211"/>
      <c r="AA45" s="211"/>
      <c r="AB45" s="211"/>
      <c r="AC45" s="211"/>
      <c r="AD45" s="211"/>
      <c r="AE45" s="663"/>
      <c r="AF45" s="663"/>
      <c r="AG45" s="235"/>
      <c r="AH45" s="235"/>
      <c r="AJ45" s="211"/>
      <c r="AK45" s="211"/>
    </row>
    <row r="46" spans="1:37" ht="14">
      <c r="C46" s="211"/>
      <c r="D46" s="6" t="s">
        <v>86</v>
      </c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1"/>
      <c r="S46" s="211"/>
      <c r="T46" s="211"/>
      <c r="U46" s="211"/>
      <c r="V46" s="211"/>
      <c r="W46" s="211"/>
      <c r="X46" s="211"/>
      <c r="Y46" s="211"/>
      <c r="Z46" s="211"/>
      <c r="AA46" s="211"/>
      <c r="AB46" s="211"/>
      <c r="AC46" s="211"/>
      <c r="AD46" s="239"/>
      <c r="AE46" s="211"/>
      <c r="AF46" s="211"/>
      <c r="AG46" s="211"/>
      <c r="AH46" s="211"/>
      <c r="AI46" s="211"/>
      <c r="AJ46" s="211"/>
      <c r="AK46" s="211"/>
    </row>
    <row r="47" spans="1:37" ht="15.75" customHeight="1"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  <c r="S47" s="211"/>
      <c r="T47" s="211"/>
      <c r="U47" s="211"/>
      <c r="V47" s="211"/>
      <c r="W47" s="211"/>
      <c r="X47" s="211"/>
      <c r="Y47" s="211"/>
      <c r="Z47" s="211"/>
      <c r="AA47" s="211"/>
      <c r="AB47" s="211"/>
      <c r="AC47" s="211"/>
      <c r="AD47" s="239"/>
      <c r="AE47" s="211"/>
      <c r="AF47" s="211"/>
      <c r="AG47" s="211"/>
      <c r="AH47" s="211"/>
      <c r="AI47" s="211"/>
      <c r="AJ47" s="211"/>
      <c r="AK47" s="211"/>
    </row>
    <row r="48" spans="1:37" ht="15.75" customHeight="1"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211"/>
      <c r="T48" s="211"/>
      <c r="U48" s="211"/>
      <c r="V48" s="211"/>
      <c r="W48" s="211"/>
      <c r="X48" s="211"/>
      <c r="Y48" s="211"/>
      <c r="Z48" s="211"/>
      <c r="AA48" s="211"/>
      <c r="AB48" s="211"/>
      <c r="AC48" s="211"/>
      <c r="AD48" s="239"/>
      <c r="AE48" s="211"/>
      <c r="AF48" s="211"/>
      <c r="AG48" s="211"/>
      <c r="AH48" s="211"/>
      <c r="AI48" s="211"/>
      <c r="AJ48" s="211"/>
      <c r="AK48" s="211"/>
    </row>
    <row r="49" spans="3:37" ht="14">
      <c r="AF49" s="211"/>
      <c r="AG49" s="211"/>
      <c r="AH49" s="211"/>
      <c r="AI49" s="211"/>
      <c r="AJ49" s="211"/>
      <c r="AK49" s="211"/>
    </row>
    <row r="50" spans="3:37" ht="14">
      <c r="AF50" s="211"/>
      <c r="AG50" s="211"/>
      <c r="AH50" s="211"/>
      <c r="AI50" s="211"/>
      <c r="AJ50" s="211"/>
      <c r="AK50" s="211"/>
    </row>
    <row r="51" spans="3:37" ht="14">
      <c r="AF51" s="211"/>
      <c r="AG51" s="211"/>
      <c r="AH51" s="211"/>
      <c r="AI51" s="211"/>
      <c r="AJ51" s="211"/>
      <c r="AK51" s="211"/>
    </row>
    <row r="52" spans="3:37" ht="14">
      <c r="AF52" s="211"/>
      <c r="AG52" s="211"/>
      <c r="AH52" s="211"/>
      <c r="AI52" s="211"/>
      <c r="AJ52" s="211"/>
      <c r="AK52" s="211"/>
    </row>
    <row r="53" spans="3:37" ht="14">
      <c r="AF53" s="211"/>
      <c r="AG53" s="211"/>
      <c r="AH53" s="211"/>
      <c r="AI53" s="211"/>
      <c r="AJ53" s="211"/>
      <c r="AK53" s="211"/>
    </row>
    <row r="54" spans="3:37" ht="14">
      <c r="AF54" s="211"/>
      <c r="AG54" s="211"/>
      <c r="AH54" s="211"/>
      <c r="AI54" s="211"/>
      <c r="AJ54" s="211"/>
      <c r="AK54" s="211"/>
    </row>
    <row r="55" spans="3:37" ht="14">
      <c r="AF55" s="211"/>
      <c r="AG55" s="211"/>
      <c r="AH55" s="211"/>
      <c r="AI55" s="211"/>
      <c r="AJ55" s="211"/>
      <c r="AK55" s="211"/>
    </row>
    <row r="56" spans="3:37" ht="14">
      <c r="AF56" s="211"/>
      <c r="AG56" s="211"/>
      <c r="AH56" s="211"/>
      <c r="AI56" s="211"/>
      <c r="AJ56" s="211"/>
      <c r="AK56" s="211"/>
    </row>
    <row r="57" spans="3:37" ht="17.5">
      <c r="AF57" s="210"/>
      <c r="AG57" s="210"/>
      <c r="AH57" s="210"/>
      <c r="AI57" s="210"/>
    </row>
    <row r="58" spans="3:37" ht="17.5">
      <c r="AF58" s="210"/>
      <c r="AG58" s="210"/>
      <c r="AH58" s="210"/>
      <c r="AI58" s="210"/>
    </row>
    <row r="59" spans="3:37" ht="18.75" customHeight="1">
      <c r="AF59" s="210"/>
      <c r="AG59" s="210"/>
      <c r="AH59" s="210"/>
      <c r="AI59" s="210"/>
    </row>
    <row r="60" spans="3:37" ht="17.5">
      <c r="AF60" s="210"/>
      <c r="AG60" s="210"/>
      <c r="AH60" s="210"/>
      <c r="AI60" s="210"/>
    </row>
    <row r="61" spans="3:37" ht="17.5"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210"/>
      <c r="Y61" s="210"/>
      <c r="Z61" s="210"/>
      <c r="AA61" s="210"/>
      <c r="AB61" s="210"/>
      <c r="AC61" s="210"/>
      <c r="AD61" s="784"/>
      <c r="AE61" s="210"/>
      <c r="AF61" s="210"/>
      <c r="AG61" s="210"/>
      <c r="AH61" s="210"/>
      <c r="AI61" s="210"/>
    </row>
    <row r="62" spans="3:37" ht="17.5"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0"/>
      <c r="P62" s="210"/>
      <c r="Q62" s="210"/>
      <c r="R62" s="210"/>
      <c r="S62" s="210"/>
      <c r="T62" s="210"/>
      <c r="U62" s="210"/>
      <c r="V62" s="210"/>
      <c r="W62" s="210"/>
      <c r="X62" s="210"/>
      <c r="Y62" s="210"/>
      <c r="Z62" s="210"/>
      <c r="AA62" s="210"/>
      <c r="AB62" s="210"/>
      <c r="AC62" s="210"/>
      <c r="AD62" s="784"/>
      <c r="AE62" s="210"/>
      <c r="AF62" s="210"/>
      <c r="AG62" s="210"/>
      <c r="AH62" s="210"/>
      <c r="AI62" s="210"/>
    </row>
    <row r="63" spans="3:37" ht="17.5">
      <c r="AE63" s="210"/>
      <c r="AF63" s="210"/>
      <c r="AG63" s="210"/>
      <c r="AH63" s="210"/>
      <c r="AI63" s="210"/>
    </row>
    <row r="64" spans="3:37" ht="17.5">
      <c r="AE64" s="210"/>
      <c r="AF64" s="210"/>
      <c r="AG64" s="210"/>
      <c r="AH64" s="210"/>
      <c r="AI64" s="210"/>
    </row>
    <row r="65" spans="3:35" ht="17.5">
      <c r="AE65" s="210"/>
      <c r="AF65" s="210"/>
      <c r="AG65" s="210"/>
      <c r="AH65" s="210"/>
      <c r="AI65" s="210"/>
    </row>
    <row r="66" spans="3:35" ht="17.5">
      <c r="AE66" s="210"/>
      <c r="AF66" s="210"/>
      <c r="AG66" s="210"/>
      <c r="AH66" s="210"/>
      <c r="AI66" s="210"/>
    </row>
    <row r="67" spans="3:35" ht="17.5">
      <c r="AE67" s="210"/>
      <c r="AF67" s="210"/>
      <c r="AG67" s="210"/>
      <c r="AH67" s="210"/>
      <c r="AI67" s="210"/>
    </row>
    <row r="68" spans="3:35" ht="17.5">
      <c r="AE68" s="210"/>
      <c r="AF68" s="210"/>
      <c r="AG68" s="210"/>
      <c r="AH68" s="210"/>
      <c r="AI68" s="210"/>
    </row>
    <row r="69" spans="3:35" ht="17.5">
      <c r="AE69" s="210"/>
      <c r="AF69" s="210"/>
      <c r="AG69" s="210"/>
      <c r="AH69" s="210"/>
      <c r="AI69" s="210"/>
    </row>
    <row r="70" spans="3:35" ht="17.5">
      <c r="AE70" s="210"/>
      <c r="AF70" s="210"/>
      <c r="AG70" s="210"/>
      <c r="AH70" s="210"/>
      <c r="AI70" s="210"/>
    </row>
    <row r="71" spans="3:35" ht="17.5">
      <c r="AE71" s="210"/>
      <c r="AF71" s="210"/>
      <c r="AG71" s="210"/>
      <c r="AH71" s="210"/>
      <c r="AI71" s="210"/>
    </row>
    <row r="72" spans="3:35" ht="17.5">
      <c r="AE72" s="210"/>
      <c r="AF72" s="210"/>
      <c r="AG72" s="210"/>
      <c r="AH72" s="210"/>
      <c r="AI72" s="210"/>
    </row>
    <row r="73" spans="3:35" ht="17.5">
      <c r="AE73" s="210"/>
      <c r="AF73" s="210"/>
      <c r="AG73" s="210"/>
      <c r="AH73" s="210"/>
      <c r="AI73" s="210"/>
    </row>
    <row r="74" spans="3:35" ht="17.5">
      <c r="AE74" s="210"/>
      <c r="AF74" s="210"/>
      <c r="AG74" s="210"/>
      <c r="AH74" s="210"/>
      <c r="AI74" s="210"/>
    </row>
    <row r="75" spans="3:35" ht="17.5">
      <c r="AE75" s="210"/>
      <c r="AF75" s="210"/>
      <c r="AG75" s="210"/>
      <c r="AH75" s="210"/>
      <c r="AI75" s="210"/>
    </row>
    <row r="76" spans="3:35" ht="17.5">
      <c r="AE76" s="210"/>
      <c r="AF76" s="210"/>
      <c r="AG76" s="210"/>
      <c r="AH76" s="210"/>
      <c r="AI76" s="210"/>
    </row>
    <row r="77" spans="3:35" ht="17.5">
      <c r="C77" s="210"/>
      <c r="D77" s="210"/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210"/>
      <c r="X77" s="210"/>
      <c r="Y77" s="210"/>
      <c r="Z77" s="210"/>
      <c r="AA77" s="210"/>
      <c r="AB77" s="210"/>
      <c r="AC77" s="210"/>
      <c r="AD77" s="784"/>
      <c r="AE77" s="210"/>
      <c r="AF77" s="210"/>
      <c r="AG77" s="210"/>
      <c r="AH77" s="210"/>
      <c r="AI77" s="210"/>
    </row>
    <row r="78" spans="3:35" ht="17.5">
      <c r="C78" s="210"/>
      <c r="D78" s="210"/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10"/>
      <c r="P78" s="210"/>
      <c r="Q78" s="210"/>
      <c r="R78" s="210"/>
      <c r="S78" s="210"/>
      <c r="T78" s="210"/>
      <c r="U78" s="210"/>
      <c r="V78" s="210"/>
      <c r="W78" s="210"/>
      <c r="X78" s="210"/>
      <c r="Y78" s="210"/>
      <c r="Z78" s="210"/>
      <c r="AA78" s="210"/>
      <c r="AB78" s="210"/>
      <c r="AC78" s="210"/>
      <c r="AD78" s="784"/>
      <c r="AE78" s="210"/>
      <c r="AF78" s="210"/>
      <c r="AG78" s="210"/>
      <c r="AH78" s="210"/>
      <c r="AI78" s="210"/>
    </row>
    <row r="79" spans="3:35" ht="17.5">
      <c r="C79" s="210"/>
      <c r="D79" s="210"/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10"/>
      <c r="P79" s="210"/>
      <c r="Q79" s="210"/>
      <c r="R79" s="210"/>
      <c r="S79" s="210"/>
      <c r="T79" s="210"/>
      <c r="U79" s="210"/>
      <c r="V79" s="210"/>
      <c r="W79" s="210"/>
      <c r="X79" s="210"/>
      <c r="Y79" s="210"/>
      <c r="Z79" s="210"/>
      <c r="AA79" s="210"/>
      <c r="AB79" s="210"/>
      <c r="AC79" s="210"/>
      <c r="AD79" s="784"/>
      <c r="AE79" s="210"/>
      <c r="AF79" s="210"/>
      <c r="AG79" s="210"/>
      <c r="AH79" s="210"/>
      <c r="AI79" s="210"/>
    </row>
    <row r="80" spans="3:35" ht="17.5">
      <c r="C80" s="210"/>
      <c r="D80" s="210"/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210"/>
      <c r="Y80" s="210"/>
      <c r="Z80" s="210"/>
      <c r="AA80" s="210"/>
      <c r="AB80" s="210"/>
      <c r="AC80" s="210"/>
      <c r="AD80" s="784"/>
      <c r="AE80" s="210"/>
      <c r="AF80" s="210"/>
      <c r="AG80" s="210"/>
      <c r="AH80" s="210"/>
      <c r="AI80" s="210"/>
    </row>
    <row r="81" spans="3:35" ht="17.5">
      <c r="C81" s="210"/>
      <c r="D81" s="210"/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10"/>
      <c r="P81" s="210"/>
      <c r="Q81" s="210"/>
      <c r="R81" s="210"/>
      <c r="S81" s="210"/>
      <c r="T81" s="210"/>
      <c r="U81" s="210"/>
      <c r="V81" s="210"/>
      <c r="W81" s="210"/>
      <c r="X81" s="210"/>
      <c r="Y81" s="210"/>
      <c r="Z81" s="210"/>
      <c r="AA81" s="210"/>
      <c r="AB81" s="210"/>
      <c r="AC81" s="210"/>
      <c r="AD81" s="784"/>
      <c r="AE81" s="210"/>
      <c r="AF81" s="210"/>
      <c r="AG81" s="210"/>
      <c r="AH81" s="210"/>
      <c r="AI81" s="210"/>
    </row>
    <row r="82" spans="3:35" ht="17.5">
      <c r="C82" s="210"/>
      <c r="D82" s="210"/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10"/>
      <c r="P82" s="210"/>
      <c r="Q82" s="210"/>
      <c r="R82" s="210"/>
      <c r="S82" s="210"/>
      <c r="T82" s="210"/>
      <c r="U82" s="210"/>
      <c r="V82" s="210"/>
      <c r="W82" s="210"/>
      <c r="X82" s="210"/>
      <c r="Y82" s="210"/>
      <c r="Z82" s="210"/>
      <c r="AA82" s="210"/>
      <c r="AB82" s="210"/>
      <c r="AC82" s="210"/>
      <c r="AD82" s="784"/>
      <c r="AE82" s="210"/>
      <c r="AF82" s="210"/>
      <c r="AG82" s="210"/>
      <c r="AH82" s="210"/>
      <c r="AI82" s="210"/>
    </row>
    <row r="83" spans="3:35" ht="17.5">
      <c r="C83" s="210"/>
      <c r="D83" s="210"/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10"/>
      <c r="P83" s="210"/>
      <c r="Q83" s="210"/>
      <c r="R83" s="210"/>
      <c r="S83" s="210"/>
      <c r="T83" s="210"/>
      <c r="U83" s="210"/>
      <c r="V83" s="210"/>
      <c r="W83" s="210"/>
      <c r="X83" s="210"/>
      <c r="Y83" s="210"/>
      <c r="Z83" s="210"/>
      <c r="AA83" s="210"/>
      <c r="AB83" s="210"/>
      <c r="AC83" s="210"/>
      <c r="AD83" s="784"/>
      <c r="AE83" s="210"/>
      <c r="AF83" s="210"/>
      <c r="AG83" s="210"/>
      <c r="AH83" s="210"/>
      <c r="AI83" s="210"/>
    </row>
    <row r="84" spans="3:35" ht="17.5">
      <c r="C84" s="210"/>
      <c r="D84" s="210"/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10"/>
      <c r="P84" s="210"/>
      <c r="Q84" s="210"/>
      <c r="R84" s="210"/>
      <c r="S84" s="210"/>
      <c r="T84" s="210"/>
      <c r="U84" s="210"/>
      <c r="V84" s="210"/>
      <c r="W84" s="210"/>
      <c r="X84" s="210"/>
      <c r="Y84" s="210"/>
      <c r="Z84" s="210"/>
      <c r="AA84" s="210"/>
      <c r="AB84" s="210"/>
      <c r="AC84" s="210"/>
      <c r="AD84" s="784"/>
      <c r="AE84" s="210"/>
      <c r="AF84" s="210"/>
      <c r="AG84" s="210"/>
      <c r="AH84" s="210"/>
      <c r="AI84" s="210"/>
    </row>
    <row r="85" spans="3:35" ht="17.5">
      <c r="C85" s="210"/>
      <c r="D85" s="210"/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784"/>
      <c r="AE85" s="210"/>
      <c r="AF85" s="210"/>
      <c r="AG85" s="210"/>
      <c r="AH85" s="210"/>
      <c r="AI85" s="210"/>
    </row>
    <row r="86" spans="3:35" ht="17.5">
      <c r="C86" s="210"/>
      <c r="D86" s="210"/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10"/>
      <c r="P86" s="210"/>
      <c r="Q86" s="210"/>
      <c r="R86" s="210"/>
      <c r="S86" s="210"/>
      <c r="T86" s="210"/>
      <c r="U86" s="210"/>
      <c r="V86" s="210"/>
      <c r="W86" s="210"/>
      <c r="X86" s="210"/>
      <c r="Y86" s="210"/>
      <c r="Z86" s="210"/>
      <c r="AA86" s="210"/>
      <c r="AB86" s="210"/>
      <c r="AC86" s="210"/>
      <c r="AD86" s="784"/>
      <c r="AE86" s="210"/>
      <c r="AF86" s="210"/>
      <c r="AG86" s="210"/>
      <c r="AH86" s="210"/>
      <c r="AI86" s="210"/>
    </row>
    <row r="87" spans="3:35" ht="17.5">
      <c r="C87" s="210"/>
      <c r="D87" s="210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0"/>
      <c r="Q87" s="210"/>
      <c r="R87" s="210"/>
      <c r="S87" s="210"/>
      <c r="T87" s="210"/>
      <c r="U87" s="210"/>
      <c r="V87" s="210"/>
      <c r="W87" s="210"/>
      <c r="X87" s="210"/>
      <c r="Y87" s="210"/>
      <c r="Z87" s="210"/>
      <c r="AA87" s="210"/>
      <c r="AB87" s="210"/>
      <c r="AC87" s="210"/>
      <c r="AD87" s="784"/>
      <c r="AE87" s="210"/>
      <c r="AF87" s="210"/>
      <c r="AG87" s="210"/>
      <c r="AH87" s="210"/>
      <c r="AI87" s="210"/>
    </row>
    <row r="88" spans="3:35" ht="17.5">
      <c r="C88" s="210"/>
      <c r="D88" s="210"/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10"/>
      <c r="P88" s="210"/>
      <c r="Q88" s="210"/>
      <c r="R88" s="210"/>
      <c r="S88" s="210"/>
      <c r="T88" s="210"/>
      <c r="U88" s="210"/>
      <c r="V88" s="210"/>
      <c r="W88" s="210"/>
      <c r="X88" s="210"/>
      <c r="Y88" s="210"/>
      <c r="Z88" s="210"/>
      <c r="AA88" s="210"/>
      <c r="AB88" s="210"/>
      <c r="AC88" s="210"/>
      <c r="AD88" s="784"/>
      <c r="AE88" s="210"/>
      <c r="AF88" s="210"/>
      <c r="AG88" s="210"/>
      <c r="AH88" s="210"/>
      <c r="AI88" s="210"/>
    </row>
    <row r="89" spans="3:35" ht="17.5">
      <c r="C89" s="210"/>
      <c r="D89" s="210"/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0"/>
      <c r="Q89" s="210"/>
      <c r="R89" s="210"/>
      <c r="S89" s="210"/>
      <c r="T89" s="210"/>
      <c r="U89" s="210"/>
      <c r="V89" s="210"/>
      <c r="W89" s="210"/>
      <c r="X89" s="210"/>
      <c r="Y89" s="210"/>
      <c r="Z89" s="210"/>
      <c r="AA89" s="210"/>
      <c r="AB89" s="210"/>
      <c r="AC89" s="210"/>
      <c r="AD89" s="784"/>
      <c r="AE89" s="210"/>
      <c r="AF89" s="210"/>
      <c r="AG89" s="210"/>
      <c r="AH89" s="210"/>
      <c r="AI89" s="210"/>
    </row>
    <row r="90" spans="3:35" ht="17.5">
      <c r="C90" s="210"/>
      <c r="D90" s="210"/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0"/>
      <c r="Q90" s="210"/>
      <c r="R90" s="210"/>
      <c r="S90" s="210"/>
      <c r="T90" s="210"/>
      <c r="U90" s="210"/>
      <c r="V90" s="210"/>
      <c r="W90" s="210"/>
      <c r="X90" s="210"/>
      <c r="Y90" s="210"/>
      <c r="Z90" s="210"/>
      <c r="AA90" s="210"/>
      <c r="AB90" s="210"/>
      <c r="AC90" s="210"/>
      <c r="AD90" s="784"/>
      <c r="AE90" s="210"/>
      <c r="AF90" s="210"/>
      <c r="AG90" s="210"/>
      <c r="AH90" s="210"/>
      <c r="AI90" s="210"/>
    </row>
    <row r="91" spans="3:35" ht="17.5">
      <c r="C91" s="210"/>
      <c r="D91" s="210"/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10"/>
      <c r="P91" s="210"/>
      <c r="Q91" s="210"/>
      <c r="R91" s="210"/>
      <c r="S91" s="210"/>
      <c r="T91" s="210"/>
      <c r="U91" s="210"/>
      <c r="V91" s="210"/>
      <c r="W91" s="210"/>
      <c r="X91" s="210"/>
      <c r="Y91" s="210"/>
      <c r="Z91" s="210"/>
      <c r="AA91" s="210"/>
      <c r="AB91" s="210"/>
      <c r="AC91" s="210"/>
      <c r="AD91" s="784"/>
      <c r="AE91" s="210"/>
      <c r="AF91" s="210"/>
      <c r="AG91" s="210"/>
      <c r="AH91" s="210"/>
      <c r="AI91" s="210"/>
    </row>
    <row r="92" spans="3:35" ht="17.5"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0"/>
      <c r="Z92" s="210"/>
      <c r="AA92" s="210"/>
      <c r="AB92" s="210"/>
      <c r="AC92" s="210"/>
      <c r="AD92" s="784"/>
      <c r="AE92" s="210"/>
      <c r="AF92" s="210"/>
      <c r="AG92" s="210"/>
      <c r="AH92" s="210"/>
      <c r="AI92" s="210"/>
    </row>
    <row r="93" spans="3:35" ht="17.5">
      <c r="C93" s="210"/>
      <c r="D93" s="210"/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10"/>
      <c r="P93" s="210"/>
      <c r="Q93" s="210"/>
      <c r="R93" s="210"/>
      <c r="S93" s="210"/>
      <c r="T93" s="210"/>
      <c r="U93" s="210"/>
      <c r="V93" s="210"/>
      <c r="W93" s="210"/>
      <c r="X93" s="210"/>
      <c r="Y93" s="210"/>
      <c r="Z93" s="210"/>
      <c r="AA93" s="210"/>
      <c r="AB93" s="210"/>
      <c r="AC93" s="210"/>
      <c r="AD93" s="784"/>
      <c r="AE93" s="210"/>
      <c r="AF93" s="210"/>
      <c r="AG93" s="210"/>
      <c r="AH93" s="210"/>
      <c r="AI93" s="210"/>
    </row>
    <row r="94" spans="3:35" ht="17.5">
      <c r="C94" s="210"/>
      <c r="D94" s="210"/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10"/>
      <c r="P94" s="210"/>
      <c r="Q94" s="210"/>
      <c r="R94" s="210"/>
      <c r="S94" s="210"/>
      <c r="T94" s="210"/>
      <c r="U94" s="210"/>
      <c r="V94" s="210"/>
      <c r="W94" s="210"/>
      <c r="X94" s="210"/>
      <c r="Y94" s="210"/>
      <c r="Z94" s="210"/>
      <c r="AA94" s="210"/>
      <c r="AB94" s="210"/>
      <c r="AC94" s="210"/>
      <c r="AD94" s="784"/>
      <c r="AE94" s="210"/>
      <c r="AF94" s="210"/>
      <c r="AG94" s="210"/>
      <c r="AH94" s="210"/>
      <c r="AI94" s="210"/>
    </row>
    <row r="95" spans="3:35" ht="17.5">
      <c r="C95" s="210"/>
      <c r="D95" s="210"/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210"/>
      <c r="W95" s="210"/>
      <c r="X95" s="210"/>
      <c r="Y95" s="210"/>
      <c r="Z95" s="210"/>
      <c r="AA95" s="210"/>
      <c r="AB95" s="210"/>
      <c r="AC95" s="210"/>
      <c r="AD95" s="784"/>
      <c r="AE95" s="210"/>
      <c r="AF95" s="210"/>
      <c r="AG95" s="210"/>
      <c r="AH95" s="210"/>
      <c r="AI95" s="210"/>
    </row>
    <row r="96" spans="3:35" ht="17.5">
      <c r="C96" s="210"/>
      <c r="D96" s="210"/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784"/>
      <c r="AE96" s="210"/>
      <c r="AF96" s="210"/>
      <c r="AG96" s="210"/>
      <c r="AH96" s="210"/>
      <c r="AI96" s="210"/>
    </row>
    <row r="97" spans="3:35" ht="17.5">
      <c r="C97" s="210"/>
      <c r="D97" s="210"/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10"/>
      <c r="P97" s="210"/>
      <c r="Q97" s="210"/>
      <c r="R97" s="210"/>
      <c r="S97" s="210"/>
      <c r="T97" s="210"/>
      <c r="U97" s="210"/>
      <c r="V97" s="210"/>
      <c r="W97" s="210"/>
      <c r="X97" s="210"/>
      <c r="Y97" s="210"/>
      <c r="Z97" s="210"/>
      <c r="AA97" s="210"/>
      <c r="AB97" s="210"/>
      <c r="AC97" s="210"/>
      <c r="AD97" s="784"/>
      <c r="AE97" s="210"/>
      <c r="AF97" s="210"/>
      <c r="AG97" s="210"/>
      <c r="AH97" s="210"/>
      <c r="AI97" s="210"/>
    </row>
    <row r="98" spans="3:35" ht="17.5">
      <c r="C98" s="210"/>
      <c r="D98" s="210"/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0"/>
      <c r="Y98" s="210"/>
      <c r="Z98" s="210"/>
      <c r="AA98" s="210"/>
      <c r="AB98" s="210"/>
      <c r="AC98" s="210"/>
      <c r="AD98" s="784"/>
      <c r="AE98" s="210"/>
      <c r="AF98" s="210"/>
      <c r="AG98" s="210"/>
      <c r="AH98" s="210"/>
      <c r="AI98" s="210"/>
    </row>
    <row r="99" spans="3:35" ht="17.5">
      <c r="C99" s="210"/>
      <c r="D99" s="210"/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210"/>
      <c r="Y99" s="210"/>
      <c r="Z99" s="210"/>
      <c r="AA99" s="210"/>
      <c r="AB99" s="210"/>
      <c r="AC99" s="210"/>
      <c r="AD99" s="784"/>
      <c r="AE99" s="210"/>
      <c r="AF99" s="210"/>
      <c r="AG99" s="210"/>
      <c r="AH99" s="210"/>
      <c r="AI99" s="210"/>
    </row>
    <row r="100" spans="3:35" ht="17.5">
      <c r="C100" s="210"/>
      <c r="D100" s="210"/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10"/>
      <c r="P100" s="210"/>
      <c r="Q100" s="210"/>
      <c r="R100" s="210"/>
      <c r="S100" s="210"/>
      <c r="T100" s="210"/>
      <c r="U100" s="210"/>
      <c r="V100" s="210"/>
      <c r="W100" s="210"/>
      <c r="X100" s="210"/>
      <c r="Y100" s="210"/>
      <c r="Z100" s="210"/>
      <c r="AA100" s="210"/>
      <c r="AB100" s="210"/>
      <c r="AC100" s="210"/>
      <c r="AD100" s="784"/>
      <c r="AE100" s="210"/>
      <c r="AF100" s="210"/>
      <c r="AG100" s="210"/>
      <c r="AH100" s="210"/>
      <c r="AI100" s="210"/>
    </row>
    <row r="101" spans="3:35" ht="17.5">
      <c r="C101" s="210"/>
      <c r="D101" s="210"/>
      <c r="E101" s="210"/>
      <c r="F101" s="210"/>
      <c r="G101" s="210"/>
      <c r="H101" s="210"/>
      <c r="I101" s="210"/>
      <c r="J101" s="210"/>
      <c r="K101" s="210"/>
      <c r="L101" s="210"/>
      <c r="M101" s="210"/>
      <c r="N101" s="210"/>
      <c r="O101" s="210"/>
      <c r="P101" s="210"/>
      <c r="Q101" s="210"/>
      <c r="R101" s="210"/>
      <c r="S101" s="210"/>
      <c r="T101" s="210"/>
      <c r="U101" s="210"/>
      <c r="V101" s="210"/>
      <c r="W101" s="210"/>
      <c r="X101" s="210"/>
      <c r="Y101" s="210"/>
      <c r="Z101" s="210"/>
      <c r="AA101" s="210"/>
      <c r="AB101" s="210"/>
      <c r="AC101" s="210"/>
      <c r="AD101" s="784"/>
      <c r="AE101" s="210"/>
      <c r="AF101" s="210"/>
      <c r="AG101" s="210"/>
      <c r="AH101" s="210"/>
      <c r="AI101" s="210"/>
    </row>
    <row r="102" spans="3:35" ht="17.5">
      <c r="C102" s="210"/>
      <c r="D102" s="210"/>
      <c r="E102" s="210"/>
      <c r="F102" s="210"/>
      <c r="G102" s="210"/>
      <c r="H102" s="210"/>
      <c r="I102" s="210"/>
      <c r="J102" s="210"/>
      <c r="K102" s="210"/>
      <c r="L102" s="210"/>
      <c r="M102" s="210"/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210"/>
      <c r="Y102" s="210"/>
      <c r="Z102" s="210"/>
      <c r="AA102" s="210"/>
      <c r="AB102" s="210"/>
      <c r="AC102" s="210"/>
      <c r="AD102" s="784"/>
      <c r="AE102" s="210"/>
      <c r="AF102" s="210"/>
      <c r="AG102" s="210"/>
      <c r="AH102" s="210"/>
      <c r="AI102" s="210"/>
    </row>
    <row r="103" spans="3:35" ht="17.5">
      <c r="C103" s="210"/>
      <c r="D103" s="210"/>
      <c r="E103" s="210"/>
      <c r="F103" s="210"/>
      <c r="G103" s="210"/>
      <c r="H103" s="210"/>
      <c r="I103" s="210"/>
      <c r="J103" s="210"/>
      <c r="K103" s="210"/>
      <c r="L103" s="210"/>
      <c r="M103" s="210"/>
      <c r="N103" s="210"/>
      <c r="O103" s="210"/>
      <c r="P103" s="210"/>
      <c r="Q103" s="210"/>
      <c r="R103" s="210"/>
      <c r="S103" s="210"/>
      <c r="T103" s="210"/>
      <c r="U103" s="210"/>
      <c r="V103" s="210"/>
      <c r="W103" s="210"/>
      <c r="X103" s="210"/>
      <c r="Y103" s="210"/>
      <c r="Z103" s="210"/>
      <c r="AA103" s="210"/>
      <c r="AB103" s="210"/>
      <c r="AC103" s="210"/>
      <c r="AD103" s="784"/>
      <c r="AE103" s="210"/>
      <c r="AF103" s="210"/>
      <c r="AG103" s="210"/>
      <c r="AH103" s="210"/>
      <c r="AI103" s="210"/>
    </row>
    <row r="104" spans="3:35" ht="17.5">
      <c r="C104" s="210"/>
      <c r="D104" s="210"/>
      <c r="E104" s="210"/>
      <c r="F104" s="210"/>
      <c r="G104" s="210"/>
      <c r="H104" s="210"/>
      <c r="I104" s="210"/>
      <c r="J104" s="210"/>
      <c r="K104" s="210"/>
      <c r="L104" s="210"/>
      <c r="M104" s="210"/>
      <c r="N104" s="210"/>
      <c r="O104" s="210"/>
      <c r="P104" s="210"/>
      <c r="Q104" s="210"/>
      <c r="R104" s="210"/>
      <c r="S104" s="210"/>
      <c r="T104" s="210"/>
      <c r="U104" s="210"/>
      <c r="V104" s="210"/>
      <c r="W104" s="210"/>
      <c r="X104" s="210"/>
      <c r="Y104" s="210"/>
      <c r="Z104" s="210"/>
      <c r="AA104" s="210"/>
      <c r="AB104" s="210"/>
      <c r="AC104" s="210"/>
      <c r="AD104" s="784"/>
      <c r="AE104" s="210"/>
      <c r="AF104" s="210"/>
      <c r="AG104" s="210"/>
      <c r="AH104" s="210"/>
      <c r="AI104" s="210"/>
    </row>
    <row r="105" spans="3:35" ht="17.5">
      <c r="C105" s="210"/>
      <c r="D105" s="210"/>
      <c r="E105" s="210"/>
      <c r="F105" s="210"/>
      <c r="G105" s="210"/>
      <c r="H105" s="210"/>
      <c r="I105" s="210"/>
      <c r="J105" s="210"/>
      <c r="K105" s="210"/>
      <c r="L105" s="210"/>
      <c r="M105" s="210"/>
      <c r="N105" s="210"/>
      <c r="O105" s="210"/>
      <c r="P105" s="210"/>
      <c r="Q105" s="210"/>
      <c r="R105" s="210"/>
      <c r="S105" s="210"/>
      <c r="T105" s="210"/>
      <c r="U105" s="210"/>
      <c r="V105" s="210"/>
      <c r="W105" s="210"/>
      <c r="X105" s="210"/>
      <c r="Y105" s="210"/>
      <c r="Z105" s="210"/>
      <c r="AA105" s="210"/>
      <c r="AB105" s="210"/>
      <c r="AC105" s="210"/>
      <c r="AD105" s="784"/>
      <c r="AE105" s="210"/>
      <c r="AF105" s="210"/>
      <c r="AG105" s="210"/>
      <c r="AH105" s="210"/>
      <c r="AI105" s="210"/>
    </row>
    <row r="106" spans="3:35" ht="17.5">
      <c r="C106" s="210"/>
      <c r="D106" s="210"/>
      <c r="E106" s="210"/>
      <c r="F106" s="210"/>
      <c r="G106" s="210"/>
      <c r="H106" s="210"/>
      <c r="I106" s="210"/>
      <c r="J106" s="210"/>
      <c r="K106" s="210"/>
      <c r="L106" s="210"/>
      <c r="M106" s="210"/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210"/>
      <c r="Y106" s="210"/>
      <c r="Z106" s="210"/>
      <c r="AA106" s="210"/>
      <c r="AB106" s="210"/>
      <c r="AC106" s="210"/>
      <c r="AD106" s="784"/>
      <c r="AE106" s="210"/>
      <c r="AF106" s="210"/>
      <c r="AG106" s="210"/>
      <c r="AH106" s="210"/>
      <c r="AI106" s="210"/>
    </row>
    <row r="107" spans="3:35" ht="17.5">
      <c r="C107" s="210"/>
      <c r="D107" s="210"/>
      <c r="E107" s="210"/>
      <c r="F107" s="210"/>
      <c r="G107" s="210"/>
      <c r="H107" s="210"/>
      <c r="I107" s="210"/>
      <c r="J107" s="210"/>
      <c r="K107" s="210"/>
      <c r="L107" s="210"/>
      <c r="M107" s="210"/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210"/>
      <c r="Y107" s="210"/>
      <c r="Z107" s="210"/>
      <c r="AA107" s="210"/>
      <c r="AB107" s="210"/>
      <c r="AC107" s="210"/>
      <c r="AD107" s="784"/>
      <c r="AE107" s="210"/>
      <c r="AF107" s="210"/>
      <c r="AG107" s="210"/>
      <c r="AH107" s="210"/>
      <c r="AI107" s="210"/>
    </row>
    <row r="108" spans="3:35" ht="17.5">
      <c r="C108" s="210"/>
      <c r="D108" s="210"/>
      <c r="E108" s="210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10"/>
      <c r="U108" s="210"/>
      <c r="V108" s="210"/>
      <c r="W108" s="210"/>
      <c r="X108" s="210"/>
      <c r="Y108" s="210"/>
      <c r="Z108" s="210"/>
      <c r="AA108" s="210"/>
      <c r="AB108" s="210"/>
      <c r="AC108" s="210"/>
      <c r="AD108" s="784"/>
      <c r="AE108" s="210"/>
      <c r="AF108" s="210"/>
      <c r="AG108" s="210"/>
      <c r="AH108" s="210"/>
      <c r="AI108" s="210"/>
    </row>
    <row r="109" spans="3:35" ht="17.5">
      <c r="C109" s="210"/>
      <c r="D109" s="210"/>
      <c r="E109" s="210"/>
      <c r="F109" s="210"/>
      <c r="G109" s="210"/>
      <c r="H109" s="210"/>
      <c r="I109" s="210"/>
      <c r="J109" s="210"/>
      <c r="K109" s="210"/>
      <c r="L109" s="210"/>
      <c r="M109" s="210"/>
      <c r="N109" s="210"/>
      <c r="O109" s="210"/>
      <c r="P109" s="210"/>
      <c r="Q109" s="210"/>
      <c r="R109" s="210"/>
      <c r="S109" s="210"/>
      <c r="T109" s="210"/>
      <c r="U109" s="210"/>
      <c r="V109" s="210"/>
      <c r="W109" s="210"/>
      <c r="X109" s="210"/>
      <c r="Y109" s="210"/>
      <c r="Z109" s="210"/>
      <c r="AA109" s="210"/>
      <c r="AB109" s="210"/>
      <c r="AC109" s="210"/>
      <c r="AD109" s="784"/>
      <c r="AE109" s="210"/>
      <c r="AF109" s="210"/>
      <c r="AG109" s="210"/>
      <c r="AH109" s="210"/>
      <c r="AI109" s="210"/>
    </row>
    <row r="110" spans="3:35" ht="17.5">
      <c r="C110" s="210"/>
      <c r="D110" s="210"/>
      <c r="E110" s="210"/>
      <c r="F110" s="210"/>
      <c r="G110" s="210"/>
      <c r="H110" s="210"/>
      <c r="I110" s="210"/>
      <c r="J110" s="210"/>
      <c r="K110" s="210"/>
      <c r="L110" s="210"/>
      <c r="M110" s="210"/>
      <c r="N110" s="210"/>
      <c r="O110" s="210"/>
      <c r="P110" s="210"/>
      <c r="Q110" s="210"/>
      <c r="R110" s="210"/>
      <c r="S110" s="210"/>
      <c r="T110" s="210"/>
      <c r="U110" s="210"/>
      <c r="V110" s="210"/>
      <c r="W110" s="210"/>
      <c r="X110" s="210"/>
      <c r="Y110" s="210"/>
      <c r="Z110" s="210"/>
      <c r="AA110" s="210"/>
      <c r="AB110" s="210"/>
      <c r="AC110" s="210"/>
      <c r="AD110" s="784"/>
      <c r="AE110" s="210"/>
      <c r="AF110" s="210"/>
      <c r="AG110" s="210"/>
      <c r="AH110" s="210"/>
      <c r="AI110" s="210"/>
    </row>
    <row r="111" spans="3:35" ht="17.5">
      <c r="C111" s="210"/>
      <c r="D111" s="210"/>
      <c r="E111" s="210"/>
      <c r="F111" s="210"/>
      <c r="G111" s="210"/>
      <c r="H111" s="210"/>
      <c r="I111" s="210"/>
      <c r="J111" s="210"/>
      <c r="K111" s="210"/>
      <c r="L111" s="210"/>
      <c r="M111" s="210"/>
      <c r="N111" s="210"/>
      <c r="O111" s="210"/>
      <c r="P111" s="210"/>
      <c r="Q111" s="210"/>
      <c r="R111" s="210"/>
      <c r="S111" s="210"/>
      <c r="T111" s="210"/>
      <c r="U111" s="210"/>
      <c r="V111" s="210"/>
      <c r="W111" s="210"/>
      <c r="X111" s="210"/>
      <c r="Y111" s="210"/>
      <c r="Z111" s="210"/>
      <c r="AA111" s="210"/>
      <c r="AB111" s="210"/>
      <c r="AC111" s="210"/>
      <c r="AD111" s="784"/>
      <c r="AE111" s="210"/>
      <c r="AF111" s="210"/>
      <c r="AG111" s="210"/>
      <c r="AH111" s="210"/>
      <c r="AI111" s="210"/>
    </row>
    <row r="112" spans="3:35" ht="17.5">
      <c r="C112" s="210"/>
      <c r="D112" s="210"/>
      <c r="E112" s="210"/>
      <c r="F112" s="210"/>
      <c r="G112" s="210"/>
      <c r="H112" s="210"/>
      <c r="I112" s="210"/>
      <c r="J112" s="210"/>
      <c r="K112" s="210"/>
      <c r="L112" s="210"/>
      <c r="M112" s="210"/>
      <c r="N112" s="210"/>
      <c r="O112" s="210"/>
      <c r="P112" s="210"/>
      <c r="Q112" s="210"/>
      <c r="R112" s="210"/>
      <c r="S112" s="210"/>
      <c r="T112" s="210"/>
      <c r="U112" s="210"/>
      <c r="V112" s="210"/>
      <c r="W112" s="210"/>
      <c r="X112" s="210"/>
      <c r="Y112" s="210"/>
      <c r="Z112" s="210"/>
      <c r="AA112" s="210"/>
      <c r="AB112" s="210"/>
      <c r="AC112" s="210"/>
      <c r="AD112" s="784"/>
      <c r="AE112" s="210"/>
      <c r="AF112" s="210"/>
      <c r="AG112" s="210"/>
      <c r="AH112" s="210"/>
      <c r="AI112" s="210"/>
    </row>
    <row r="113" spans="3:35" ht="17.5">
      <c r="C113" s="210"/>
      <c r="D113" s="210"/>
      <c r="E113" s="210"/>
      <c r="F113" s="210"/>
      <c r="G113" s="210"/>
      <c r="H113" s="210"/>
      <c r="I113" s="210"/>
      <c r="J113" s="210"/>
      <c r="K113" s="210"/>
      <c r="L113" s="210"/>
      <c r="M113" s="210"/>
      <c r="N113" s="210"/>
      <c r="O113" s="210"/>
      <c r="P113" s="210"/>
      <c r="Q113" s="210"/>
      <c r="R113" s="210"/>
      <c r="S113" s="210"/>
      <c r="T113" s="210"/>
      <c r="U113" s="210"/>
      <c r="V113" s="210"/>
      <c r="W113" s="210"/>
      <c r="X113" s="210"/>
      <c r="Y113" s="210"/>
      <c r="Z113" s="210"/>
      <c r="AA113" s="210"/>
      <c r="AB113" s="210"/>
      <c r="AC113" s="210"/>
      <c r="AD113" s="784"/>
      <c r="AE113" s="210"/>
      <c r="AF113" s="210"/>
      <c r="AG113" s="210"/>
      <c r="AH113" s="210"/>
      <c r="AI113" s="210"/>
    </row>
    <row r="114" spans="3:35" ht="17.5">
      <c r="C114" s="210"/>
      <c r="D114" s="210"/>
      <c r="E114" s="210"/>
      <c r="F114" s="210"/>
      <c r="G114" s="210"/>
      <c r="H114" s="210"/>
      <c r="I114" s="210"/>
      <c r="J114" s="210"/>
      <c r="K114" s="210"/>
      <c r="L114" s="210"/>
      <c r="M114" s="210"/>
      <c r="N114" s="210"/>
      <c r="O114" s="210"/>
      <c r="P114" s="210"/>
      <c r="Q114" s="210"/>
      <c r="R114" s="210"/>
      <c r="S114" s="210"/>
      <c r="T114" s="210"/>
      <c r="U114" s="210"/>
      <c r="V114" s="210"/>
      <c r="W114" s="210"/>
      <c r="X114" s="210"/>
      <c r="Y114" s="210"/>
      <c r="Z114" s="210"/>
      <c r="AA114" s="210"/>
      <c r="AB114" s="210"/>
      <c r="AC114" s="210"/>
      <c r="AD114" s="784"/>
      <c r="AE114" s="210"/>
      <c r="AF114" s="210"/>
      <c r="AG114" s="210"/>
      <c r="AH114" s="210"/>
      <c r="AI114" s="210"/>
    </row>
    <row r="115" spans="3:35" ht="17.5">
      <c r="C115" s="210"/>
      <c r="D115" s="210"/>
      <c r="E115" s="210"/>
      <c r="F115" s="210"/>
      <c r="G115" s="210"/>
      <c r="H115" s="210"/>
      <c r="I115" s="210"/>
      <c r="J115" s="210"/>
      <c r="K115" s="210"/>
      <c r="L115" s="210"/>
      <c r="M115" s="210"/>
      <c r="N115" s="210"/>
      <c r="O115" s="210"/>
      <c r="P115" s="210"/>
      <c r="Q115" s="210"/>
      <c r="R115" s="210"/>
      <c r="S115" s="210"/>
      <c r="T115" s="210"/>
      <c r="U115" s="210"/>
      <c r="V115" s="210"/>
      <c r="W115" s="210"/>
      <c r="X115" s="210"/>
      <c r="Y115" s="210"/>
      <c r="Z115" s="210"/>
      <c r="AA115" s="210"/>
      <c r="AB115" s="210"/>
      <c r="AC115" s="210"/>
      <c r="AD115" s="784"/>
      <c r="AE115" s="210"/>
      <c r="AF115" s="210"/>
      <c r="AG115" s="210"/>
      <c r="AH115" s="210"/>
      <c r="AI115" s="210"/>
    </row>
    <row r="116" spans="3:35" ht="17.5">
      <c r="C116" s="210"/>
      <c r="D116" s="210"/>
      <c r="E116" s="210"/>
      <c r="F116" s="210"/>
      <c r="G116" s="210"/>
      <c r="H116" s="210"/>
      <c r="I116" s="210"/>
      <c r="J116" s="210"/>
      <c r="K116" s="210"/>
      <c r="L116" s="210"/>
      <c r="M116" s="210"/>
      <c r="N116" s="210"/>
      <c r="O116" s="210"/>
      <c r="P116" s="210"/>
      <c r="Q116" s="210"/>
      <c r="R116" s="210"/>
      <c r="S116" s="210"/>
      <c r="T116" s="210"/>
      <c r="U116" s="210"/>
      <c r="V116" s="210"/>
      <c r="W116" s="210"/>
      <c r="X116" s="210"/>
      <c r="Y116" s="210"/>
      <c r="Z116" s="210"/>
      <c r="AA116" s="210"/>
      <c r="AB116" s="210"/>
      <c r="AC116" s="210"/>
      <c r="AD116" s="784"/>
      <c r="AE116" s="210"/>
      <c r="AF116" s="210"/>
      <c r="AG116" s="210"/>
      <c r="AH116" s="210"/>
      <c r="AI116" s="210"/>
    </row>
    <row r="117" spans="3:35" ht="17.5">
      <c r="C117" s="210"/>
      <c r="D117" s="210"/>
      <c r="E117" s="210"/>
      <c r="F117" s="210"/>
      <c r="G117" s="210"/>
      <c r="H117" s="210"/>
      <c r="I117" s="210"/>
      <c r="J117" s="210"/>
      <c r="K117" s="210"/>
      <c r="L117" s="210"/>
      <c r="M117" s="210"/>
      <c r="N117" s="210"/>
      <c r="O117" s="210"/>
      <c r="P117" s="210"/>
      <c r="Q117" s="210"/>
      <c r="R117" s="210"/>
      <c r="S117" s="210"/>
      <c r="T117" s="210"/>
      <c r="U117" s="210"/>
      <c r="V117" s="210"/>
      <c r="W117" s="210"/>
      <c r="X117" s="210"/>
      <c r="Y117" s="210"/>
      <c r="Z117" s="210"/>
      <c r="AA117" s="210"/>
      <c r="AB117" s="210"/>
      <c r="AC117" s="210"/>
      <c r="AD117" s="784"/>
      <c r="AE117" s="210"/>
      <c r="AF117" s="210"/>
      <c r="AG117" s="210"/>
      <c r="AH117" s="210"/>
      <c r="AI117" s="210"/>
    </row>
    <row r="118" spans="3:35" ht="17.5">
      <c r="C118" s="210"/>
      <c r="D118" s="210"/>
      <c r="E118" s="210"/>
      <c r="F118" s="210"/>
      <c r="G118" s="210"/>
      <c r="H118" s="210"/>
      <c r="I118" s="210"/>
      <c r="J118" s="210"/>
      <c r="K118" s="210"/>
      <c r="L118" s="210"/>
      <c r="M118" s="210"/>
      <c r="N118" s="210"/>
      <c r="O118" s="210"/>
      <c r="P118" s="210"/>
      <c r="Q118" s="210"/>
      <c r="R118" s="210"/>
      <c r="S118" s="210"/>
      <c r="T118" s="210"/>
      <c r="U118" s="210"/>
      <c r="V118" s="210"/>
      <c r="W118" s="210"/>
      <c r="X118" s="210"/>
      <c r="Y118" s="210"/>
      <c r="Z118" s="210"/>
      <c r="AA118" s="210"/>
      <c r="AB118" s="210"/>
      <c r="AC118" s="210"/>
      <c r="AD118" s="784"/>
      <c r="AE118" s="210"/>
      <c r="AF118" s="210"/>
      <c r="AG118" s="210"/>
      <c r="AH118" s="210"/>
      <c r="AI118" s="210"/>
    </row>
    <row r="119" spans="3:35" ht="17.5">
      <c r="C119" s="210"/>
      <c r="D119" s="210"/>
      <c r="E119" s="210"/>
      <c r="F119" s="210"/>
      <c r="G119" s="210"/>
      <c r="H119" s="210"/>
      <c r="I119" s="210"/>
      <c r="J119" s="210"/>
      <c r="K119" s="210"/>
      <c r="L119" s="210"/>
      <c r="M119" s="210"/>
      <c r="N119" s="210"/>
      <c r="O119" s="210"/>
      <c r="P119" s="210"/>
      <c r="Q119" s="210"/>
      <c r="R119" s="210"/>
      <c r="S119" s="210"/>
      <c r="T119" s="210"/>
      <c r="U119" s="210"/>
      <c r="V119" s="210"/>
      <c r="W119" s="210"/>
      <c r="X119" s="210"/>
      <c r="Y119" s="210"/>
      <c r="Z119" s="210"/>
      <c r="AA119" s="210"/>
      <c r="AB119" s="210"/>
      <c r="AC119" s="210"/>
      <c r="AD119" s="784"/>
      <c r="AE119" s="210"/>
      <c r="AF119" s="210"/>
      <c r="AG119" s="210"/>
      <c r="AH119" s="210"/>
      <c r="AI119" s="210"/>
    </row>
    <row r="120" spans="3:35" ht="17.5">
      <c r="C120" s="210"/>
      <c r="D120" s="210"/>
      <c r="E120" s="210"/>
      <c r="F120" s="210"/>
      <c r="G120" s="210"/>
      <c r="H120" s="210"/>
      <c r="I120" s="210"/>
      <c r="J120" s="210"/>
      <c r="K120" s="210"/>
      <c r="L120" s="210"/>
      <c r="M120" s="210"/>
      <c r="N120" s="210"/>
      <c r="O120" s="210"/>
      <c r="P120" s="210"/>
      <c r="Q120" s="210"/>
      <c r="R120" s="210"/>
      <c r="S120" s="210"/>
      <c r="T120" s="210"/>
      <c r="U120" s="210"/>
      <c r="V120" s="210"/>
      <c r="W120" s="210"/>
      <c r="X120" s="210"/>
      <c r="Y120" s="210"/>
      <c r="Z120" s="210"/>
      <c r="AA120" s="210"/>
      <c r="AB120" s="210"/>
      <c r="AC120" s="210"/>
      <c r="AD120" s="784"/>
      <c r="AE120" s="210"/>
      <c r="AF120" s="210"/>
      <c r="AG120" s="210"/>
      <c r="AH120" s="210"/>
      <c r="AI120" s="210"/>
    </row>
    <row r="121" spans="3:35" ht="17.5">
      <c r="C121" s="210"/>
      <c r="D121" s="210"/>
      <c r="E121" s="210"/>
      <c r="F121" s="210"/>
      <c r="G121" s="210"/>
      <c r="H121" s="210"/>
      <c r="I121" s="210"/>
      <c r="J121" s="210"/>
      <c r="K121" s="210"/>
      <c r="L121" s="210"/>
      <c r="M121" s="210"/>
      <c r="N121" s="210"/>
      <c r="O121" s="210"/>
      <c r="P121" s="210"/>
      <c r="Q121" s="210"/>
      <c r="R121" s="210"/>
      <c r="S121" s="210"/>
      <c r="T121" s="210"/>
      <c r="U121" s="210"/>
      <c r="V121" s="210"/>
      <c r="W121" s="210"/>
      <c r="X121" s="210"/>
      <c r="Y121" s="210"/>
      <c r="Z121" s="210"/>
      <c r="AA121" s="210"/>
      <c r="AB121" s="210"/>
      <c r="AC121" s="210"/>
      <c r="AD121" s="784"/>
      <c r="AE121" s="210"/>
      <c r="AF121" s="210"/>
      <c r="AG121" s="210"/>
      <c r="AH121" s="210"/>
      <c r="AI121" s="210"/>
    </row>
    <row r="122" spans="3:35" ht="17.5">
      <c r="C122" s="210"/>
      <c r="D122" s="210"/>
      <c r="E122" s="210"/>
      <c r="F122" s="210"/>
      <c r="G122" s="210"/>
      <c r="H122" s="210"/>
      <c r="I122" s="210"/>
      <c r="J122" s="210"/>
      <c r="K122" s="210"/>
      <c r="L122" s="210"/>
      <c r="M122" s="210"/>
      <c r="N122" s="210"/>
      <c r="O122" s="210"/>
      <c r="P122" s="210"/>
      <c r="Q122" s="210"/>
      <c r="R122" s="210"/>
      <c r="S122" s="210"/>
      <c r="T122" s="210"/>
      <c r="U122" s="210"/>
      <c r="V122" s="210"/>
      <c r="W122" s="210"/>
      <c r="X122" s="210"/>
      <c r="Y122" s="210"/>
      <c r="Z122" s="210"/>
      <c r="AA122" s="210"/>
      <c r="AB122" s="210"/>
      <c r="AC122" s="210"/>
      <c r="AD122" s="784"/>
      <c r="AE122" s="210"/>
      <c r="AF122" s="210"/>
      <c r="AG122" s="210"/>
      <c r="AH122" s="210"/>
      <c r="AI122" s="210"/>
    </row>
    <row r="123" spans="3:35" ht="17.5">
      <c r="C123" s="210"/>
      <c r="D123" s="210"/>
      <c r="E123" s="210"/>
      <c r="F123" s="210"/>
      <c r="G123" s="210"/>
      <c r="H123" s="210"/>
      <c r="I123" s="210"/>
      <c r="J123" s="210"/>
      <c r="K123" s="210"/>
      <c r="L123" s="210"/>
      <c r="M123" s="210"/>
      <c r="N123" s="210"/>
      <c r="O123" s="210"/>
      <c r="P123" s="210"/>
      <c r="Q123" s="210"/>
      <c r="R123" s="210"/>
      <c r="S123" s="210"/>
      <c r="T123" s="210"/>
      <c r="U123" s="210"/>
      <c r="V123" s="210"/>
      <c r="W123" s="210"/>
      <c r="X123" s="210"/>
      <c r="Y123" s="210"/>
      <c r="Z123" s="210"/>
      <c r="AA123" s="210"/>
      <c r="AB123" s="210"/>
      <c r="AC123" s="210"/>
      <c r="AD123" s="784"/>
      <c r="AE123" s="210"/>
      <c r="AF123" s="210"/>
      <c r="AG123" s="210"/>
      <c r="AH123" s="210"/>
      <c r="AI123" s="210"/>
    </row>
    <row r="124" spans="3:35" ht="17.5">
      <c r="C124" s="210"/>
      <c r="D124" s="210"/>
      <c r="E124" s="210"/>
      <c r="F124" s="210"/>
      <c r="G124" s="210"/>
      <c r="H124" s="210"/>
      <c r="I124" s="210"/>
      <c r="J124" s="210"/>
      <c r="K124" s="210"/>
      <c r="L124" s="210"/>
      <c r="M124" s="210"/>
      <c r="N124" s="210"/>
      <c r="O124" s="210"/>
      <c r="P124" s="210"/>
      <c r="Q124" s="210"/>
      <c r="R124" s="210"/>
      <c r="S124" s="210"/>
      <c r="T124" s="210"/>
      <c r="U124" s="210"/>
      <c r="V124" s="210"/>
      <c r="W124" s="210"/>
      <c r="X124" s="210"/>
      <c r="Y124" s="210"/>
      <c r="Z124" s="210"/>
      <c r="AA124" s="210"/>
      <c r="AB124" s="210"/>
      <c r="AC124" s="210"/>
      <c r="AD124" s="784"/>
      <c r="AE124" s="210"/>
      <c r="AF124" s="210"/>
      <c r="AG124" s="210"/>
      <c r="AH124" s="210"/>
      <c r="AI124" s="210"/>
    </row>
    <row r="125" spans="3:35" ht="17.5">
      <c r="C125" s="210"/>
      <c r="D125" s="210"/>
      <c r="E125" s="210"/>
      <c r="F125" s="210"/>
      <c r="G125" s="210"/>
      <c r="H125" s="210"/>
      <c r="I125" s="210"/>
      <c r="J125" s="210"/>
      <c r="K125" s="210"/>
      <c r="L125" s="210"/>
      <c r="M125" s="210"/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210"/>
      <c r="Y125" s="210"/>
      <c r="Z125" s="210"/>
      <c r="AA125" s="210"/>
      <c r="AB125" s="210"/>
      <c r="AC125" s="210"/>
      <c r="AD125" s="784"/>
      <c r="AE125" s="210"/>
      <c r="AF125" s="210"/>
      <c r="AG125" s="210"/>
      <c r="AH125" s="210"/>
      <c r="AI125" s="210"/>
    </row>
    <row r="126" spans="3:35" ht="17.5">
      <c r="C126" s="210"/>
      <c r="D126" s="210"/>
      <c r="E126" s="210"/>
      <c r="F126" s="210"/>
      <c r="G126" s="210"/>
      <c r="H126" s="210"/>
      <c r="I126" s="210"/>
      <c r="J126" s="210"/>
      <c r="K126" s="210"/>
      <c r="L126" s="210"/>
      <c r="M126" s="210"/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210"/>
      <c r="AB126" s="210"/>
      <c r="AC126" s="210"/>
      <c r="AD126" s="784"/>
      <c r="AE126" s="210"/>
      <c r="AF126" s="210"/>
      <c r="AG126" s="210"/>
      <c r="AH126" s="210"/>
      <c r="AI126" s="210"/>
    </row>
    <row r="127" spans="3:35" ht="17.5">
      <c r="C127" s="210"/>
      <c r="D127" s="210"/>
      <c r="E127" s="210"/>
      <c r="F127" s="210"/>
      <c r="G127" s="210"/>
      <c r="H127" s="210"/>
      <c r="I127" s="210"/>
      <c r="J127" s="210"/>
      <c r="K127" s="210"/>
      <c r="L127" s="210"/>
      <c r="M127" s="210"/>
      <c r="N127" s="210"/>
      <c r="O127" s="210"/>
      <c r="P127" s="210"/>
      <c r="Q127" s="210"/>
      <c r="R127" s="210"/>
      <c r="S127" s="210"/>
      <c r="T127" s="210"/>
      <c r="U127" s="210"/>
      <c r="V127" s="210"/>
      <c r="W127" s="210"/>
      <c r="X127" s="210"/>
      <c r="Y127" s="210"/>
      <c r="Z127" s="210"/>
      <c r="AA127" s="210"/>
      <c r="AB127" s="210"/>
      <c r="AC127" s="210"/>
      <c r="AD127" s="784"/>
      <c r="AE127" s="210"/>
      <c r="AF127" s="210"/>
      <c r="AG127" s="210"/>
      <c r="AH127" s="210"/>
      <c r="AI127" s="210"/>
    </row>
    <row r="128" spans="3:35" ht="17.5">
      <c r="C128" s="210"/>
      <c r="D128" s="210"/>
      <c r="E128" s="210"/>
      <c r="F128" s="210"/>
      <c r="G128" s="210"/>
      <c r="H128" s="210"/>
      <c r="I128" s="210"/>
      <c r="J128" s="210"/>
      <c r="K128" s="210"/>
      <c r="L128" s="210"/>
      <c r="M128" s="210"/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210"/>
      <c r="AB128" s="210"/>
      <c r="AC128" s="210"/>
      <c r="AD128" s="784"/>
      <c r="AE128" s="210"/>
      <c r="AF128" s="210"/>
      <c r="AG128" s="210"/>
      <c r="AH128" s="210"/>
      <c r="AI128" s="210"/>
    </row>
    <row r="129" spans="3:35" ht="17.5">
      <c r="C129" s="210"/>
      <c r="D129" s="210"/>
      <c r="E129" s="210"/>
      <c r="F129" s="210"/>
      <c r="G129" s="210"/>
      <c r="H129" s="210"/>
      <c r="I129" s="210"/>
      <c r="J129" s="210"/>
      <c r="K129" s="210"/>
      <c r="L129" s="210"/>
      <c r="M129" s="210"/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784"/>
      <c r="AE129" s="210"/>
      <c r="AF129" s="210"/>
      <c r="AG129" s="210"/>
      <c r="AH129" s="210"/>
      <c r="AI129" s="210"/>
    </row>
    <row r="130" spans="3:35" ht="17.5">
      <c r="C130" s="210"/>
      <c r="D130" s="210"/>
      <c r="E130" s="210"/>
      <c r="F130" s="210"/>
      <c r="G130" s="210"/>
      <c r="H130" s="210"/>
      <c r="I130" s="210"/>
      <c r="J130" s="210"/>
      <c r="K130" s="210"/>
      <c r="L130" s="210"/>
      <c r="M130" s="210"/>
      <c r="N130" s="210"/>
      <c r="O130" s="210"/>
      <c r="P130" s="210"/>
      <c r="Q130" s="210"/>
      <c r="R130" s="210"/>
      <c r="S130" s="210"/>
      <c r="T130" s="210"/>
      <c r="U130" s="210"/>
      <c r="V130" s="210"/>
      <c r="W130" s="210"/>
      <c r="X130" s="210"/>
      <c r="Y130" s="210"/>
      <c r="Z130" s="210"/>
      <c r="AA130" s="210"/>
      <c r="AB130" s="210"/>
      <c r="AC130" s="210"/>
      <c r="AD130" s="784"/>
      <c r="AE130" s="210"/>
      <c r="AF130" s="210"/>
      <c r="AG130" s="210"/>
      <c r="AH130" s="210"/>
      <c r="AI130" s="210"/>
    </row>
    <row r="131" spans="3:35" ht="17.5">
      <c r="C131" s="210"/>
      <c r="D131" s="210"/>
      <c r="E131" s="210"/>
      <c r="F131" s="210"/>
      <c r="G131" s="210"/>
      <c r="H131" s="210"/>
      <c r="I131" s="210"/>
      <c r="J131" s="210"/>
      <c r="K131" s="210"/>
      <c r="L131" s="210"/>
      <c r="M131" s="210"/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X131" s="210"/>
      <c r="Y131" s="210"/>
      <c r="Z131" s="210"/>
      <c r="AA131" s="210"/>
      <c r="AB131" s="210"/>
      <c r="AC131" s="210"/>
      <c r="AD131" s="784"/>
      <c r="AE131" s="210"/>
      <c r="AF131" s="210"/>
      <c r="AG131" s="210"/>
      <c r="AH131" s="210"/>
      <c r="AI131" s="210"/>
    </row>
    <row r="132" spans="3:35" ht="17.5">
      <c r="C132" s="210"/>
      <c r="D132" s="210"/>
      <c r="E132" s="210"/>
      <c r="F132" s="210"/>
      <c r="G132" s="210"/>
      <c r="H132" s="210"/>
      <c r="I132" s="210"/>
      <c r="J132" s="210"/>
      <c r="K132" s="210"/>
      <c r="L132" s="210"/>
      <c r="M132" s="210"/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784"/>
      <c r="AE132" s="210"/>
      <c r="AF132" s="210"/>
      <c r="AG132" s="210"/>
      <c r="AH132" s="210"/>
      <c r="AI132" s="210"/>
    </row>
    <row r="133" spans="3:35" ht="17.5">
      <c r="C133" s="210"/>
      <c r="D133" s="210"/>
      <c r="E133" s="210"/>
      <c r="F133" s="210"/>
      <c r="G133" s="210"/>
      <c r="H133" s="210"/>
      <c r="I133" s="210"/>
      <c r="J133" s="210"/>
      <c r="K133" s="210"/>
      <c r="L133" s="210"/>
      <c r="M133" s="210"/>
      <c r="N133" s="210"/>
      <c r="O133" s="210"/>
      <c r="P133" s="210"/>
      <c r="Q133" s="210"/>
      <c r="R133" s="210"/>
      <c r="S133" s="210"/>
      <c r="T133" s="210"/>
      <c r="U133" s="210"/>
      <c r="V133" s="210"/>
      <c r="W133" s="210"/>
      <c r="X133" s="210"/>
      <c r="Y133" s="210"/>
      <c r="Z133" s="210"/>
      <c r="AA133" s="210"/>
      <c r="AB133" s="210"/>
      <c r="AC133" s="210"/>
      <c r="AD133" s="784"/>
      <c r="AE133" s="210"/>
      <c r="AF133" s="210"/>
      <c r="AG133" s="210"/>
      <c r="AH133" s="210"/>
      <c r="AI133" s="210"/>
    </row>
    <row r="134" spans="3:35" ht="17.5">
      <c r="C134" s="210"/>
      <c r="D134" s="210"/>
      <c r="E134" s="210"/>
      <c r="F134" s="210"/>
      <c r="G134" s="210"/>
      <c r="H134" s="210"/>
      <c r="I134" s="210"/>
      <c r="J134" s="210"/>
      <c r="K134" s="210"/>
      <c r="L134" s="210"/>
      <c r="M134" s="210"/>
      <c r="N134" s="210"/>
      <c r="O134" s="210"/>
      <c r="P134" s="210"/>
      <c r="Q134" s="210"/>
      <c r="R134" s="210"/>
      <c r="S134" s="210"/>
      <c r="T134" s="210"/>
      <c r="U134" s="210"/>
      <c r="V134" s="210"/>
      <c r="W134" s="210"/>
      <c r="X134" s="210"/>
      <c r="Y134" s="210"/>
      <c r="Z134" s="210"/>
      <c r="AA134" s="210"/>
      <c r="AB134" s="210"/>
      <c r="AC134" s="210"/>
      <c r="AD134" s="784"/>
      <c r="AE134" s="210"/>
      <c r="AF134" s="210"/>
      <c r="AG134" s="210"/>
      <c r="AH134" s="210"/>
      <c r="AI134" s="210"/>
    </row>
    <row r="135" spans="3:35" ht="17.5">
      <c r="C135" s="210"/>
      <c r="D135" s="210"/>
      <c r="E135" s="210"/>
      <c r="F135" s="210"/>
      <c r="G135" s="210"/>
      <c r="H135" s="210"/>
      <c r="I135" s="210"/>
      <c r="J135" s="210"/>
      <c r="K135" s="210"/>
      <c r="L135" s="210"/>
      <c r="M135" s="210"/>
      <c r="N135" s="210"/>
      <c r="O135" s="210"/>
      <c r="P135" s="210"/>
      <c r="Q135" s="210"/>
      <c r="R135" s="210"/>
      <c r="S135" s="210"/>
      <c r="T135" s="210"/>
      <c r="U135" s="210"/>
      <c r="V135" s="210"/>
      <c r="W135" s="210"/>
      <c r="X135" s="210"/>
      <c r="Y135" s="210"/>
      <c r="Z135" s="210"/>
      <c r="AA135" s="210"/>
      <c r="AB135" s="210"/>
      <c r="AC135" s="210"/>
      <c r="AD135" s="784"/>
      <c r="AE135" s="210"/>
      <c r="AF135" s="210"/>
      <c r="AG135" s="210"/>
      <c r="AH135" s="210"/>
      <c r="AI135" s="210"/>
    </row>
    <row r="136" spans="3:35" ht="17.5">
      <c r="C136" s="210"/>
      <c r="D136" s="210"/>
      <c r="E136" s="210"/>
      <c r="F136" s="210"/>
      <c r="G136" s="210"/>
      <c r="H136" s="210"/>
      <c r="I136" s="210"/>
      <c r="J136" s="210"/>
      <c r="K136" s="210"/>
      <c r="L136" s="210"/>
      <c r="M136" s="210"/>
      <c r="N136" s="210"/>
      <c r="O136" s="210"/>
      <c r="P136" s="210"/>
      <c r="Q136" s="210"/>
      <c r="R136" s="210"/>
      <c r="S136" s="210"/>
      <c r="T136" s="210"/>
      <c r="U136" s="210"/>
      <c r="V136" s="210"/>
      <c r="W136" s="210"/>
      <c r="X136" s="210"/>
      <c r="Y136" s="210"/>
      <c r="Z136" s="210"/>
      <c r="AA136" s="210"/>
      <c r="AB136" s="210"/>
      <c r="AC136" s="210"/>
      <c r="AD136" s="784"/>
      <c r="AE136" s="210"/>
      <c r="AF136" s="210"/>
      <c r="AG136" s="210"/>
      <c r="AH136" s="210"/>
      <c r="AI136" s="210"/>
    </row>
    <row r="137" spans="3:35" ht="17.5">
      <c r="C137" s="210"/>
      <c r="D137" s="210"/>
      <c r="E137" s="210"/>
      <c r="F137" s="210"/>
      <c r="G137" s="210"/>
      <c r="H137" s="210"/>
      <c r="I137" s="210"/>
      <c r="J137" s="210"/>
      <c r="K137" s="210"/>
      <c r="L137" s="210"/>
      <c r="M137" s="210"/>
      <c r="N137" s="210"/>
      <c r="O137" s="210"/>
      <c r="P137" s="210"/>
      <c r="Q137" s="210"/>
      <c r="R137" s="210"/>
      <c r="S137" s="210"/>
      <c r="T137" s="210"/>
      <c r="U137" s="210"/>
      <c r="V137" s="210"/>
      <c r="W137" s="210"/>
      <c r="X137" s="210"/>
      <c r="Y137" s="210"/>
      <c r="Z137" s="210"/>
      <c r="AA137" s="210"/>
      <c r="AB137" s="210"/>
      <c r="AC137" s="210"/>
      <c r="AD137" s="784"/>
      <c r="AE137" s="210"/>
      <c r="AF137" s="210"/>
      <c r="AG137" s="210"/>
      <c r="AH137" s="210"/>
      <c r="AI137" s="210"/>
    </row>
    <row r="138" spans="3:35" ht="17.5">
      <c r="C138" s="210"/>
      <c r="D138" s="210"/>
      <c r="E138" s="210"/>
      <c r="F138" s="210"/>
      <c r="G138" s="210"/>
      <c r="H138" s="210"/>
      <c r="I138" s="210"/>
      <c r="J138" s="210"/>
      <c r="K138" s="210"/>
      <c r="L138" s="210"/>
      <c r="M138" s="210"/>
      <c r="N138" s="210"/>
      <c r="O138" s="210"/>
      <c r="P138" s="210"/>
      <c r="Q138" s="210"/>
      <c r="R138" s="210"/>
      <c r="S138" s="210"/>
      <c r="T138" s="210"/>
      <c r="U138" s="210"/>
      <c r="V138" s="210"/>
      <c r="W138" s="210"/>
      <c r="X138" s="210"/>
      <c r="Y138" s="210"/>
      <c r="Z138" s="210"/>
      <c r="AA138" s="210"/>
      <c r="AB138" s="210"/>
      <c r="AC138" s="210"/>
      <c r="AD138" s="784"/>
      <c r="AE138" s="210"/>
      <c r="AF138" s="210"/>
      <c r="AG138" s="210"/>
      <c r="AH138" s="210"/>
      <c r="AI138" s="210"/>
    </row>
    <row r="139" spans="3:35" ht="17.5">
      <c r="C139" s="210"/>
      <c r="D139" s="210"/>
      <c r="E139" s="210"/>
      <c r="F139" s="210"/>
      <c r="G139" s="210"/>
      <c r="H139" s="210"/>
      <c r="I139" s="210"/>
      <c r="J139" s="210"/>
      <c r="K139" s="210"/>
      <c r="L139" s="210"/>
      <c r="M139" s="210"/>
      <c r="N139" s="210"/>
      <c r="O139" s="210"/>
      <c r="P139" s="210"/>
      <c r="Q139" s="210"/>
      <c r="R139" s="210"/>
      <c r="S139" s="210"/>
      <c r="T139" s="210"/>
      <c r="U139" s="210"/>
      <c r="V139" s="210"/>
      <c r="W139" s="210"/>
      <c r="X139" s="210"/>
      <c r="Y139" s="210"/>
      <c r="Z139" s="210"/>
      <c r="AA139" s="210"/>
      <c r="AB139" s="210"/>
      <c r="AC139" s="210"/>
      <c r="AD139" s="784"/>
      <c r="AE139" s="210"/>
      <c r="AF139" s="210"/>
      <c r="AG139" s="210"/>
      <c r="AH139" s="210"/>
      <c r="AI139" s="210"/>
    </row>
    <row r="140" spans="3:35" ht="17.5">
      <c r="C140" s="210"/>
      <c r="D140" s="210"/>
      <c r="E140" s="210"/>
      <c r="F140" s="210"/>
      <c r="G140" s="210"/>
      <c r="H140" s="210"/>
      <c r="I140" s="210"/>
      <c r="J140" s="210"/>
      <c r="K140" s="210"/>
      <c r="L140" s="210"/>
      <c r="M140" s="210"/>
      <c r="N140" s="210"/>
      <c r="O140" s="210"/>
      <c r="P140" s="210"/>
      <c r="Q140" s="210"/>
      <c r="R140" s="210"/>
      <c r="S140" s="210"/>
      <c r="T140" s="210"/>
      <c r="U140" s="210"/>
      <c r="V140" s="210"/>
      <c r="W140" s="210"/>
      <c r="X140" s="210"/>
      <c r="Y140" s="210"/>
      <c r="Z140" s="210"/>
      <c r="AA140" s="210"/>
      <c r="AB140" s="210"/>
      <c r="AC140" s="210"/>
      <c r="AD140" s="784"/>
      <c r="AE140" s="210"/>
      <c r="AF140" s="210"/>
      <c r="AG140" s="210"/>
      <c r="AH140" s="210"/>
      <c r="AI140" s="210"/>
    </row>
    <row r="141" spans="3:35" ht="17.5">
      <c r="C141" s="210"/>
      <c r="D141" s="210"/>
      <c r="E141" s="210"/>
      <c r="F141" s="210"/>
      <c r="G141" s="210"/>
      <c r="H141" s="210"/>
      <c r="I141" s="210"/>
      <c r="J141" s="210"/>
      <c r="K141" s="210"/>
      <c r="L141" s="210"/>
      <c r="M141" s="210"/>
      <c r="N141" s="210"/>
      <c r="O141" s="210"/>
      <c r="P141" s="210"/>
      <c r="Q141" s="210"/>
      <c r="R141" s="210"/>
      <c r="S141" s="210"/>
      <c r="T141" s="210"/>
      <c r="U141" s="210"/>
      <c r="V141" s="210"/>
      <c r="W141" s="210"/>
      <c r="X141" s="210"/>
      <c r="Y141" s="210"/>
      <c r="Z141" s="210"/>
      <c r="AA141" s="210"/>
      <c r="AB141" s="210"/>
      <c r="AC141" s="210"/>
      <c r="AD141" s="784"/>
      <c r="AE141" s="210"/>
      <c r="AF141" s="210"/>
      <c r="AG141" s="210"/>
      <c r="AH141" s="210"/>
      <c r="AI141" s="210"/>
    </row>
    <row r="142" spans="3:35" ht="17.5">
      <c r="C142" s="210"/>
      <c r="D142" s="210"/>
      <c r="E142" s="210"/>
      <c r="F142" s="210"/>
      <c r="G142" s="210"/>
      <c r="H142" s="210"/>
      <c r="I142" s="210"/>
      <c r="J142" s="210"/>
      <c r="K142" s="210"/>
      <c r="L142" s="210"/>
      <c r="M142" s="210"/>
      <c r="N142" s="210"/>
      <c r="O142" s="210"/>
      <c r="P142" s="210"/>
      <c r="Q142" s="210"/>
      <c r="R142" s="210"/>
      <c r="S142" s="210"/>
      <c r="T142" s="210"/>
      <c r="U142" s="210"/>
      <c r="V142" s="210"/>
      <c r="W142" s="210"/>
      <c r="X142" s="210"/>
      <c r="Y142" s="210"/>
      <c r="Z142" s="210"/>
      <c r="AA142" s="210"/>
      <c r="AB142" s="210"/>
      <c r="AC142" s="210"/>
      <c r="AD142" s="784"/>
      <c r="AE142" s="210"/>
      <c r="AF142" s="210"/>
      <c r="AG142" s="210"/>
      <c r="AH142" s="210"/>
      <c r="AI142" s="210"/>
    </row>
    <row r="143" spans="3:35" ht="17.5">
      <c r="C143" s="210"/>
      <c r="D143" s="210"/>
      <c r="E143" s="210"/>
      <c r="F143" s="210"/>
      <c r="G143" s="210"/>
      <c r="H143" s="210"/>
      <c r="I143" s="210"/>
      <c r="J143" s="210"/>
      <c r="K143" s="210"/>
      <c r="L143" s="210"/>
      <c r="M143" s="210"/>
      <c r="N143" s="210"/>
      <c r="O143" s="210"/>
      <c r="P143" s="210"/>
      <c r="Q143" s="210"/>
      <c r="R143" s="210"/>
      <c r="S143" s="210"/>
      <c r="T143" s="210"/>
      <c r="U143" s="210"/>
      <c r="V143" s="210"/>
      <c r="W143" s="210"/>
      <c r="X143" s="210"/>
      <c r="Y143" s="210"/>
      <c r="Z143" s="210"/>
      <c r="AA143" s="210"/>
      <c r="AB143" s="210"/>
      <c r="AC143" s="210"/>
      <c r="AD143" s="784"/>
      <c r="AE143" s="210"/>
      <c r="AF143" s="210"/>
      <c r="AG143" s="210"/>
      <c r="AH143" s="210"/>
      <c r="AI143" s="210"/>
    </row>
    <row r="144" spans="3:35" ht="17.5">
      <c r="C144" s="210"/>
      <c r="D144" s="210"/>
      <c r="E144" s="210"/>
      <c r="F144" s="210"/>
      <c r="G144" s="210"/>
      <c r="H144" s="210"/>
      <c r="I144" s="210"/>
      <c r="J144" s="210"/>
      <c r="K144" s="210"/>
      <c r="L144" s="210"/>
      <c r="M144" s="210"/>
      <c r="N144" s="210"/>
      <c r="O144" s="210"/>
      <c r="P144" s="210"/>
      <c r="Q144" s="210"/>
      <c r="R144" s="210"/>
      <c r="S144" s="210"/>
      <c r="T144" s="210"/>
      <c r="U144" s="210"/>
      <c r="V144" s="210"/>
      <c r="W144" s="210"/>
      <c r="X144" s="210"/>
      <c r="Y144" s="210"/>
      <c r="Z144" s="210"/>
      <c r="AA144" s="210"/>
      <c r="AB144" s="210"/>
      <c r="AC144" s="210"/>
      <c r="AD144" s="784"/>
      <c r="AE144" s="210"/>
      <c r="AF144" s="210"/>
      <c r="AG144" s="210"/>
      <c r="AH144" s="210"/>
      <c r="AI144" s="210"/>
    </row>
    <row r="145" spans="3:35" ht="17.5">
      <c r="C145" s="210"/>
      <c r="D145" s="210"/>
      <c r="E145" s="210"/>
      <c r="F145" s="210"/>
      <c r="G145" s="210"/>
      <c r="H145" s="210"/>
      <c r="I145" s="210"/>
      <c r="J145" s="210"/>
      <c r="K145" s="210"/>
      <c r="L145" s="210"/>
      <c r="M145" s="210"/>
      <c r="N145" s="210"/>
      <c r="O145" s="210"/>
      <c r="P145" s="210"/>
      <c r="Q145" s="210"/>
      <c r="R145" s="210"/>
      <c r="S145" s="210"/>
      <c r="T145" s="210"/>
      <c r="U145" s="210"/>
      <c r="V145" s="210"/>
      <c r="W145" s="210"/>
      <c r="X145" s="210"/>
      <c r="Y145" s="210"/>
      <c r="Z145" s="210"/>
      <c r="AA145" s="210"/>
      <c r="AB145" s="210"/>
      <c r="AC145" s="210"/>
      <c r="AD145" s="784"/>
      <c r="AE145" s="210"/>
      <c r="AF145" s="210"/>
      <c r="AG145" s="210"/>
      <c r="AH145" s="210"/>
      <c r="AI145" s="210"/>
    </row>
    <row r="146" spans="3:35" ht="17.5">
      <c r="C146" s="210"/>
      <c r="D146" s="210"/>
      <c r="E146" s="210"/>
      <c r="F146" s="210"/>
      <c r="G146" s="210"/>
      <c r="H146" s="210"/>
      <c r="I146" s="210"/>
      <c r="J146" s="210"/>
      <c r="K146" s="210"/>
      <c r="L146" s="210"/>
      <c r="M146" s="210"/>
      <c r="N146" s="210"/>
      <c r="O146" s="210"/>
      <c r="P146" s="210"/>
      <c r="Q146" s="210"/>
      <c r="R146" s="210"/>
      <c r="S146" s="210"/>
      <c r="T146" s="210"/>
      <c r="U146" s="210"/>
      <c r="V146" s="210"/>
      <c r="W146" s="210"/>
      <c r="X146" s="210"/>
      <c r="Y146" s="210"/>
      <c r="Z146" s="210"/>
      <c r="AA146" s="210"/>
      <c r="AB146" s="210"/>
      <c r="AC146" s="210"/>
      <c r="AD146" s="784"/>
      <c r="AE146" s="210"/>
      <c r="AF146" s="210"/>
      <c r="AG146" s="210"/>
      <c r="AH146" s="210"/>
      <c r="AI146" s="210"/>
    </row>
    <row r="147" spans="3:35" ht="17.5">
      <c r="C147" s="210"/>
      <c r="D147" s="210"/>
      <c r="E147" s="210"/>
      <c r="F147" s="210"/>
      <c r="G147" s="210"/>
      <c r="H147" s="210"/>
      <c r="I147" s="210"/>
      <c r="J147" s="210"/>
      <c r="K147" s="210"/>
      <c r="L147" s="210"/>
      <c r="M147" s="210"/>
      <c r="N147" s="210"/>
      <c r="O147" s="210"/>
      <c r="P147" s="210"/>
      <c r="Q147" s="210"/>
      <c r="R147" s="210"/>
      <c r="S147" s="210"/>
      <c r="T147" s="210"/>
      <c r="U147" s="210"/>
      <c r="V147" s="210"/>
      <c r="W147" s="210"/>
      <c r="X147" s="210"/>
      <c r="Y147" s="210"/>
      <c r="Z147" s="210"/>
      <c r="AA147" s="210"/>
      <c r="AB147" s="210"/>
      <c r="AC147" s="210"/>
      <c r="AD147" s="784"/>
      <c r="AE147" s="210"/>
      <c r="AF147" s="210"/>
      <c r="AG147" s="210"/>
      <c r="AH147" s="210"/>
      <c r="AI147" s="210"/>
    </row>
    <row r="148" spans="3:35" ht="17.5">
      <c r="C148" s="210"/>
      <c r="D148" s="210"/>
      <c r="E148" s="210"/>
      <c r="F148" s="210"/>
      <c r="G148" s="210"/>
      <c r="H148" s="210"/>
      <c r="I148" s="210"/>
      <c r="J148" s="210"/>
      <c r="K148" s="210"/>
      <c r="L148" s="210"/>
      <c r="M148" s="210"/>
      <c r="N148" s="210"/>
      <c r="O148" s="210"/>
      <c r="P148" s="210"/>
      <c r="Q148" s="210"/>
      <c r="R148" s="210"/>
      <c r="S148" s="210"/>
      <c r="T148" s="210"/>
      <c r="U148" s="210"/>
      <c r="V148" s="210"/>
      <c r="W148" s="210"/>
      <c r="X148" s="210"/>
      <c r="Y148" s="210"/>
      <c r="Z148" s="210"/>
      <c r="AA148" s="210"/>
      <c r="AB148" s="210"/>
      <c r="AC148" s="210"/>
      <c r="AD148" s="784"/>
      <c r="AE148" s="210"/>
      <c r="AF148" s="210"/>
      <c r="AG148" s="210"/>
      <c r="AH148" s="210"/>
      <c r="AI148" s="210"/>
    </row>
    <row r="149" spans="3:35" ht="17.5">
      <c r="C149" s="210"/>
      <c r="D149" s="210"/>
      <c r="E149" s="210"/>
      <c r="F149" s="210"/>
      <c r="G149" s="210"/>
      <c r="H149" s="210"/>
      <c r="I149" s="210"/>
      <c r="J149" s="210"/>
      <c r="K149" s="210"/>
      <c r="L149" s="210"/>
      <c r="M149" s="210"/>
      <c r="N149" s="210"/>
      <c r="O149" s="210"/>
      <c r="P149" s="210"/>
      <c r="Q149" s="210"/>
      <c r="R149" s="210"/>
      <c r="S149" s="210"/>
      <c r="T149" s="210"/>
      <c r="U149" s="210"/>
      <c r="V149" s="210"/>
      <c r="W149" s="210"/>
      <c r="X149" s="210"/>
      <c r="Y149" s="210"/>
      <c r="Z149" s="210"/>
      <c r="AA149" s="210"/>
      <c r="AB149" s="210"/>
      <c r="AC149" s="210"/>
      <c r="AD149" s="784"/>
      <c r="AE149" s="210"/>
      <c r="AF149" s="210"/>
      <c r="AG149" s="210"/>
      <c r="AH149" s="210"/>
      <c r="AI149" s="210"/>
    </row>
    <row r="150" spans="3:35" ht="17.5">
      <c r="C150" s="210"/>
      <c r="D150" s="210"/>
      <c r="E150" s="210"/>
      <c r="F150" s="210"/>
      <c r="G150" s="210"/>
      <c r="H150" s="210"/>
      <c r="I150" s="210"/>
      <c r="J150" s="210"/>
      <c r="K150" s="210"/>
      <c r="L150" s="210"/>
      <c r="M150" s="210"/>
      <c r="N150" s="210"/>
      <c r="O150" s="210"/>
      <c r="P150" s="210"/>
      <c r="Q150" s="210"/>
      <c r="R150" s="210"/>
      <c r="S150" s="210"/>
      <c r="T150" s="210"/>
      <c r="U150" s="210"/>
      <c r="V150" s="210"/>
      <c r="W150" s="210"/>
      <c r="X150" s="210"/>
      <c r="Y150" s="210"/>
      <c r="Z150" s="210"/>
      <c r="AA150" s="210"/>
      <c r="AB150" s="210"/>
      <c r="AC150" s="210"/>
      <c r="AD150" s="784"/>
      <c r="AE150" s="210"/>
      <c r="AF150" s="210"/>
      <c r="AG150" s="210"/>
      <c r="AH150" s="210"/>
      <c r="AI150" s="210"/>
    </row>
    <row r="151" spans="3:35" ht="17.5">
      <c r="C151" s="210"/>
      <c r="D151" s="210"/>
      <c r="E151" s="210"/>
      <c r="F151" s="210"/>
      <c r="G151" s="210"/>
      <c r="H151" s="210"/>
      <c r="I151" s="210"/>
      <c r="J151" s="210"/>
      <c r="K151" s="210"/>
      <c r="L151" s="210"/>
      <c r="M151" s="210"/>
      <c r="N151" s="210"/>
      <c r="O151" s="210"/>
      <c r="P151" s="210"/>
      <c r="Q151" s="210"/>
      <c r="R151" s="210"/>
      <c r="S151" s="210"/>
      <c r="T151" s="210"/>
      <c r="U151" s="210"/>
      <c r="V151" s="210"/>
      <c r="W151" s="210"/>
      <c r="X151" s="210"/>
      <c r="Y151" s="210"/>
      <c r="Z151" s="210"/>
      <c r="AA151" s="210"/>
      <c r="AB151" s="210"/>
      <c r="AC151" s="210"/>
      <c r="AD151" s="784"/>
      <c r="AE151" s="210"/>
      <c r="AF151" s="210"/>
      <c r="AG151" s="210"/>
      <c r="AH151" s="210"/>
      <c r="AI151" s="210"/>
    </row>
    <row r="152" spans="3:35" ht="17.5">
      <c r="C152" s="210"/>
      <c r="D152" s="210"/>
      <c r="E152" s="210"/>
      <c r="F152" s="210"/>
      <c r="G152" s="210"/>
      <c r="H152" s="210"/>
      <c r="I152" s="210"/>
      <c r="J152" s="210"/>
      <c r="K152" s="210"/>
      <c r="L152" s="210"/>
      <c r="M152" s="210"/>
      <c r="N152" s="210"/>
      <c r="O152" s="210"/>
      <c r="P152" s="210"/>
      <c r="Q152" s="210"/>
      <c r="R152" s="210"/>
      <c r="S152" s="210"/>
      <c r="T152" s="210"/>
      <c r="U152" s="210"/>
      <c r="V152" s="210"/>
      <c r="W152" s="210"/>
      <c r="X152" s="210"/>
      <c r="Y152" s="210"/>
      <c r="Z152" s="210"/>
      <c r="AA152" s="210"/>
      <c r="AB152" s="210"/>
      <c r="AC152" s="210"/>
      <c r="AD152" s="784"/>
      <c r="AE152" s="210"/>
      <c r="AF152" s="210"/>
      <c r="AG152" s="210"/>
      <c r="AH152" s="210"/>
      <c r="AI152" s="210"/>
    </row>
    <row r="153" spans="3:35" ht="17.5">
      <c r="C153" s="210"/>
      <c r="D153" s="210"/>
      <c r="E153" s="210"/>
      <c r="F153" s="210"/>
      <c r="G153" s="210"/>
      <c r="H153" s="210"/>
      <c r="I153" s="210"/>
      <c r="J153" s="210"/>
      <c r="K153" s="210"/>
      <c r="L153" s="210"/>
      <c r="M153" s="210"/>
      <c r="N153" s="210"/>
      <c r="O153" s="210"/>
      <c r="P153" s="210"/>
      <c r="Q153" s="210"/>
      <c r="R153" s="210"/>
      <c r="S153" s="210"/>
      <c r="T153" s="210"/>
      <c r="U153" s="210"/>
      <c r="V153" s="210"/>
      <c r="W153" s="210"/>
      <c r="X153" s="210"/>
      <c r="Y153" s="210"/>
      <c r="Z153" s="210"/>
      <c r="AA153" s="210"/>
      <c r="AB153" s="210"/>
      <c r="AC153" s="210"/>
      <c r="AD153" s="784"/>
      <c r="AE153" s="210"/>
      <c r="AF153" s="210"/>
      <c r="AG153" s="210"/>
      <c r="AH153" s="210"/>
      <c r="AI153" s="210"/>
    </row>
    <row r="154" spans="3:35" ht="17.5">
      <c r="C154" s="210"/>
      <c r="D154" s="210"/>
      <c r="E154" s="210"/>
      <c r="F154" s="210"/>
      <c r="G154" s="210"/>
      <c r="H154" s="210"/>
      <c r="I154" s="210"/>
      <c r="J154" s="210"/>
      <c r="K154" s="210"/>
      <c r="L154" s="210"/>
      <c r="M154" s="210"/>
      <c r="N154" s="210"/>
      <c r="O154" s="210"/>
      <c r="P154" s="210"/>
      <c r="Q154" s="210"/>
      <c r="R154" s="210"/>
      <c r="S154" s="210"/>
      <c r="T154" s="210"/>
      <c r="U154" s="210"/>
      <c r="V154" s="210"/>
      <c r="W154" s="210"/>
      <c r="X154" s="210"/>
      <c r="Y154" s="210"/>
      <c r="Z154" s="210"/>
      <c r="AA154" s="210"/>
      <c r="AB154" s="210"/>
      <c r="AC154" s="210"/>
      <c r="AD154" s="784"/>
      <c r="AE154" s="210"/>
      <c r="AF154" s="210"/>
      <c r="AG154" s="210"/>
      <c r="AH154" s="210"/>
      <c r="AI154" s="210"/>
    </row>
    <row r="155" spans="3:35" ht="17.5">
      <c r="C155" s="210"/>
      <c r="D155" s="210"/>
      <c r="E155" s="210"/>
      <c r="F155" s="210"/>
      <c r="G155" s="210"/>
      <c r="H155" s="210"/>
      <c r="I155" s="210"/>
      <c r="J155" s="210"/>
      <c r="K155" s="210"/>
      <c r="L155" s="210"/>
      <c r="M155" s="210"/>
      <c r="N155" s="210"/>
      <c r="O155" s="210"/>
      <c r="P155" s="210"/>
      <c r="Q155" s="210"/>
      <c r="R155" s="210"/>
      <c r="S155" s="210"/>
      <c r="T155" s="210"/>
      <c r="U155" s="210"/>
      <c r="V155" s="210"/>
      <c r="W155" s="210"/>
      <c r="X155" s="210"/>
      <c r="Y155" s="210"/>
      <c r="Z155" s="210"/>
      <c r="AA155" s="210"/>
      <c r="AB155" s="210"/>
      <c r="AC155" s="210"/>
      <c r="AD155" s="784"/>
      <c r="AE155" s="210"/>
      <c r="AF155" s="210"/>
      <c r="AG155" s="210"/>
      <c r="AH155" s="210"/>
      <c r="AI155" s="210"/>
    </row>
    <row r="156" spans="3:35" ht="17.5">
      <c r="C156" s="210"/>
      <c r="D156" s="210"/>
      <c r="E156" s="210"/>
      <c r="F156" s="210"/>
      <c r="G156" s="210"/>
      <c r="H156" s="210"/>
      <c r="I156" s="210"/>
      <c r="J156" s="210"/>
      <c r="K156" s="210"/>
      <c r="L156" s="210"/>
      <c r="M156" s="210"/>
      <c r="N156" s="210"/>
      <c r="O156" s="210"/>
      <c r="P156" s="210"/>
      <c r="Q156" s="210"/>
      <c r="R156" s="210"/>
      <c r="S156" s="210"/>
      <c r="T156" s="210"/>
      <c r="U156" s="210"/>
      <c r="V156" s="210"/>
      <c r="W156" s="210"/>
      <c r="X156" s="210"/>
      <c r="Y156" s="210"/>
      <c r="Z156" s="210"/>
      <c r="AA156" s="210"/>
      <c r="AB156" s="210"/>
      <c r="AC156" s="210"/>
      <c r="AD156" s="784"/>
      <c r="AE156" s="210"/>
      <c r="AF156" s="210"/>
      <c r="AG156" s="210"/>
      <c r="AH156" s="210"/>
      <c r="AI156" s="210"/>
    </row>
    <row r="157" spans="3:35" ht="17.5">
      <c r="C157" s="210"/>
      <c r="D157" s="210"/>
      <c r="E157" s="210"/>
      <c r="F157" s="210"/>
      <c r="G157" s="210"/>
      <c r="H157" s="210"/>
      <c r="I157" s="210"/>
      <c r="J157" s="210"/>
      <c r="K157" s="210"/>
      <c r="L157" s="210"/>
      <c r="M157" s="210"/>
      <c r="N157" s="210"/>
      <c r="O157" s="210"/>
      <c r="P157" s="210"/>
      <c r="Q157" s="210"/>
      <c r="R157" s="210"/>
      <c r="S157" s="210"/>
      <c r="T157" s="210"/>
      <c r="U157" s="210"/>
      <c r="V157" s="210"/>
      <c r="W157" s="210"/>
      <c r="X157" s="210"/>
      <c r="Y157" s="210"/>
      <c r="Z157" s="210"/>
      <c r="AA157" s="210"/>
      <c r="AB157" s="210"/>
      <c r="AC157" s="210"/>
      <c r="AD157" s="784"/>
      <c r="AE157" s="210"/>
      <c r="AF157" s="210"/>
      <c r="AG157" s="210"/>
      <c r="AH157" s="210"/>
      <c r="AI157" s="210"/>
    </row>
    <row r="158" spans="3:35" ht="17.5">
      <c r="C158" s="210"/>
      <c r="D158" s="210"/>
      <c r="E158" s="210"/>
      <c r="F158" s="210"/>
      <c r="G158" s="210"/>
      <c r="H158" s="210"/>
      <c r="I158" s="210"/>
      <c r="J158" s="210"/>
      <c r="K158" s="210"/>
      <c r="L158" s="210"/>
      <c r="M158" s="210"/>
      <c r="N158" s="210"/>
      <c r="O158" s="210"/>
      <c r="P158" s="210"/>
      <c r="Q158" s="210"/>
      <c r="R158" s="210"/>
      <c r="S158" s="210"/>
      <c r="T158" s="210"/>
      <c r="U158" s="210"/>
      <c r="V158" s="210"/>
      <c r="W158" s="210"/>
      <c r="X158" s="210"/>
      <c r="Y158" s="210"/>
      <c r="Z158" s="210"/>
      <c r="AA158" s="210"/>
      <c r="AB158" s="210"/>
      <c r="AC158" s="210"/>
      <c r="AD158" s="784"/>
      <c r="AE158" s="210"/>
      <c r="AF158" s="210"/>
      <c r="AG158" s="210"/>
      <c r="AH158" s="210"/>
      <c r="AI158" s="210"/>
    </row>
  </sheetData>
  <mergeCells count="45">
    <mergeCell ref="A24:A35"/>
    <mergeCell ref="B34:B35"/>
    <mergeCell ref="A36:B37"/>
    <mergeCell ref="A13:A14"/>
    <mergeCell ref="B13:B14"/>
    <mergeCell ref="A15:A23"/>
    <mergeCell ref="B15:B23"/>
    <mergeCell ref="C15:C17"/>
    <mergeCell ref="Q6:T6"/>
    <mergeCell ref="Q7:T7"/>
    <mergeCell ref="Q8:T8"/>
    <mergeCell ref="AC10:AC12"/>
    <mergeCell ref="AA15:AA17"/>
    <mergeCell ref="AB15:AB17"/>
    <mergeCell ref="F10:AA10"/>
    <mergeCell ref="AB10:AB12"/>
    <mergeCell ref="F11:O11"/>
    <mergeCell ref="Q11:AA11"/>
    <mergeCell ref="P16:P17"/>
    <mergeCell ref="Q1:T1"/>
    <mergeCell ref="Q2:T2"/>
    <mergeCell ref="Q3:T3"/>
    <mergeCell ref="Q4:T4"/>
    <mergeCell ref="Q5:T5"/>
    <mergeCell ref="AD10:AD12"/>
    <mergeCell ref="AD15:AD17"/>
    <mergeCell ref="AD18:AD19"/>
    <mergeCell ref="B24:B27"/>
    <mergeCell ref="B28:B33"/>
    <mergeCell ref="C10:C12"/>
    <mergeCell ref="D10:D12"/>
    <mergeCell ref="E10:E12"/>
    <mergeCell ref="AA18:AA19"/>
    <mergeCell ref="AB18:AB19"/>
    <mergeCell ref="C38:C41"/>
    <mergeCell ref="M38:M41"/>
    <mergeCell ref="N38:N41"/>
    <mergeCell ref="O38:O41"/>
    <mergeCell ref="X38:X41"/>
    <mergeCell ref="AD38:AD41"/>
    <mergeCell ref="Y38:Y41"/>
    <mergeCell ref="Z38:Z41"/>
    <mergeCell ref="AA38:AA41"/>
    <mergeCell ref="AB38:AB41"/>
    <mergeCell ref="AC38:AC4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W20"/>
  <sheetViews>
    <sheetView zoomScale="85" zoomScaleNormal="85" workbookViewId="0">
      <selection activeCell="Q28" sqref="Q28"/>
    </sheetView>
  </sheetViews>
  <sheetFormatPr defaultRowHeight="12.5"/>
  <cols>
    <col min="1" max="1" width="3.7265625" bestFit="1" customWidth="1"/>
    <col min="2" max="2" width="30.54296875" customWidth="1"/>
    <col min="3" max="3" width="34.7265625" customWidth="1"/>
    <col min="4" max="11" width="4.7265625" customWidth="1"/>
    <col min="12" max="12" width="6.7265625" customWidth="1"/>
    <col min="13" max="20" width="4.7265625" customWidth="1"/>
    <col min="21" max="21" width="6.7265625" customWidth="1"/>
  </cols>
  <sheetData>
    <row r="1" spans="1:21" s="203" customFormat="1" ht="28">
      <c r="B1" s="785" t="s">
        <v>81</v>
      </c>
      <c r="C1" s="653" t="s">
        <v>290</v>
      </c>
      <c r="D1" s="184"/>
      <c r="E1" s="184"/>
      <c r="F1" s="184"/>
      <c r="G1" s="184"/>
      <c r="H1" s="184"/>
      <c r="I1" s="184"/>
      <c r="J1" s="184"/>
      <c r="K1" s="184"/>
      <c r="L1" s="336" t="s">
        <v>20</v>
      </c>
      <c r="M1" s="855" t="s">
        <v>25</v>
      </c>
      <c r="N1" s="856"/>
      <c r="O1" s="856"/>
      <c r="P1" s="857"/>
    </row>
    <row r="2" spans="1:21" s="203" customFormat="1" ht="17.5">
      <c r="B2" s="786" t="s">
        <v>82</v>
      </c>
      <c r="C2" s="787" t="s">
        <v>292</v>
      </c>
      <c r="D2" s="184"/>
      <c r="E2" s="184"/>
      <c r="F2" s="184"/>
      <c r="G2" s="184"/>
      <c r="H2" s="185"/>
      <c r="I2" s="185"/>
      <c r="J2" s="184"/>
      <c r="K2" s="184"/>
      <c r="L2" s="336" t="s">
        <v>4</v>
      </c>
      <c r="M2" s="855" t="s">
        <v>24</v>
      </c>
      <c r="N2" s="856"/>
      <c r="O2" s="856"/>
      <c r="P2" s="857"/>
    </row>
    <row r="3" spans="1:21" s="203" customFormat="1" ht="17.5">
      <c r="B3" s="786" t="s">
        <v>41</v>
      </c>
      <c r="C3" s="788"/>
      <c r="D3" s="184"/>
      <c r="E3" s="184"/>
      <c r="F3" s="184"/>
      <c r="G3" s="184"/>
      <c r="H3" s="185"/>
      <c r="I3" s="185"/>
      <c r="J3" s="184"/>
      <c r="K3" s="184"/>
      <c r="L3" s="336" t="s">
        <v>21</v>
      </c>
      <c r="M3" s="855" t="s">
        <v>26</v>
      </c>
      <c r="N3" s="856"/>
      <c r="O3" s="856"/>
      <c r="P3" s="857"/>
    </row>
    <row r="4" spans="1:21" s="203" customFormat="1" ht="17.5">
      <c r="B4" s="786" t="s">
        <v>37</v>
      </c>
      <c r="C4" s="788" t="s">
        <v>40</v>
      </c>
      <c r="D4" s="184"/>
      <c r="E4" s="184"/>
      <c r="F4" s="184"/>
      <c r="G4" s="184"/>
      <c r="H4" s="185"/>
      <c r="I4" s="185"/>
      <c r="J4" s="184"/>
      <c r="K4" s="184"/>
      <c r="L4" s="336" t="s">
        <v>22</v>
      </c>
      <c r="M4" s="855" t="s">
        <v>27</v>
      </c>
      <c r="N4" s="856"/>
      <c r="O4" s="856"/>
      <c r="P4" s="857"/>
    </row>
    <row r="5" spans="1:21" s="203" customFormat="1" ht="17.5">
      <c r="B5" s="786" t="s">
        <v>35</v>
      </c>
      <c r="C5" s="788" t="s">
        <v>87</v>
      </c>
      <c r="D5" s="184"/>
      <c r="E5" s="184"/>
      <c r="F5" s="184"/>
      <c r="G5" s="184"/>
      <c r="H5" s="185"/>
      <c r="I5" s="184"/>
      <c r="J5" s="184"/>
      <c r="K5" s="184"/>
      <c r="L5" s="336" t="s">
        <v>30</v>
      </c>
      <c r="M5" s="855" t="s">
        <v>31</v>
      </c>
      <c r="N5" s="856"/>
      <c r="O5" s="856"/>
      <c r="P5" s="857"/>
    </row>
    <row r="6" spans="1:21" s="203" customFormat="1" ht="17.5">
      <c r="B6" s="786" t="s">
        <v>36</v>
      </c>
      <c r="C6" s="788" t="s">
        <v>39</v>
      </c>
      <c r="D6" s="184"/>
      <c r="E6" s="184"/>
      <c r="F6" s="184"/>
      <c r="G6" s="184"/>
      <c r="H6" s="185"/>
      <c r="I6" s="185"/>
      <c r="J6" s="184"/>
      <c r="K6" s="184"/>
      <c r="L6" s="336" t="s">
        <v>29</v>
      </c>
      <c r="M6" s="855" t="s">
        <v>28</v>
      </c>
      <c r="N6" s="856"/>
      <c r="O6" s="856"/>
      <c r="P6" s="857"/>
    </row>
    <row r="7" spans="1:21" s="203" customFormat="1" ht="17.5">
      <c r="B7" s="786" t="s">
        <v>34</v>
      </c>
      <c r="C7" s="787" t="s">
        <v>154</v>
      </c>
      <c r="D7" s="184"/>
      <c r="E7" s="658" t="s">
        <v>249</v>
      </c>
      <c r="F7" s="369"/>
      <c r="G7" s="184"/>
      <c r="H7" s="185"/>
      <c r="I7" s="185"/>
      <c r="J7" s="184"/>
      <c r="K7" s="184"/>
      <c r="L7" s="336" t="s">
        <v>5</v>
      </c>
      <c r="M7" s="855" t="s">
        <v>3</v>
      </c>
      <c r="N7" s="856"/>
      <c r="O7" s="856"/>
      <c r="P7" s="857"/>
    </row>
    <row r="8" spans="1:21" s="203" customFormat="1" ht="18" thickBot="1">
      <c r="B8" s="789" t="s">
        <v>33</v>
      </c>
      <c r="C8" s="790" t="s">
        <v>310</v>
      </c>
      <c r="D8" s="184"/>
      <c r="E8" s="658" t="s">
        <v>277</v>
      </c>
      <c r="F8" s="369"/>
      <c r="G8" s="184"/>
      <c r="H8" s="185"/>
      <c r="I8" s="187"/>
      <c r="J8" s="184"/>
      <c r="K8" s="184"/>
      <c r="L8" s="336" t="s">
        <v>32</v>
      </c>
      <c r="M8" s="855" t="s">
        <v>23</v>
      </c>
      <c r="N8" s="856"/>
      <c r="O8" s="856"/>
      <c r="P8" s="857"/>
    </row>
    <row r="9" spans="1:21" s="203" customFormat="1" ht="12" thickBot="1"/>
    <row r="10" spans="1:21" s="203" customFormat="1" ht="12" customHeight="1" thickBot="1">
      <c r="A10" s="945" t="s">
        <v>83</v>
      </c>
      <c r="B10" s="948" t="s">
        <v>53</v>
      </c>
      <c r="C10" s="949" t="s">
        <v>17</v>
      </c>
      <c r="D10" s="952" t="s">
        <v>18</v>
      </c>
      <c r="E10" s="953"/>
      <c r="F10" s="953"/>
      <c r="G10" s="953"/>
      <c r="H10" s="953"/>
      <c r="I10" s="953"/>
      <c r="J10" s="953"/>
      <c r="K10" s="953"/>
      <c r="L10" s="953"/>
      <c r="M10" s="953"/>
      <c r="N10" s="953"/>
      <c r="O10" s="953"/>
      <c r="P10" s="953"/>
      <c r="Q10" s="953"/>
      <c r="R10" s="953"/>
      <c r="S10" s="953"/>
      <c r="T10" s="953"/>
      <c r="U10" s="953"/>
    </row>
    <row r="11" spans="1:21" s="203" customFormat="1" ht="12" thickBot="1">
      <c r="A11" s="946"/>
      <c r="B11" s="948"/>
      <c r="C11" s="950"/>
      <c r="D11" s="954" t="s">
        <v>318</v>
      </c>
      <c r="E11" s="955"/>
      <c r="F11" s="955"/>
      <c r="G11" s="955"/>
      <c r="H11" s="955"/>
      <c r="I11" s="955"/>
      <c r="J11" s="955"/>
      <c r="K11" s="955"/>
      <c r="L11" s="956"/>
      <c r="M11" s="957" t="s">
        <v>319</v>
      </c>
      <c r="N11" s="957"/>
      <c r="O11" s="957"/>
      <c r="P11" s="957"/>
      <c r="Q11" s="957"/>
      <c r="R11" s="957"/>
      <c r="S11" s="957"/>
      <c r="T11" s="957"/>
      <c r="U11" s="957"/>
    </row>
    <row r="12" spans="1:21" s="203" customFormat="1" ht="97.5" thickBot="1">
      <c r="A12" s="947"/>
      <c r="B12" s="948"/>
      <c r="C12" s="951"/>
      <c r="D12" s="791" t="s">
        <v>20</v>
      </c>
      <c r="E12" s="792" t="s">
        <v>4</v>
      </c>
      <c r="F12" s="792" t="s">
        <v>21</v>
      </c>
      <c r="G12" s="792" t="s">
        <v>22</v>
      </c>
      <c r="H12" s="792" t="s">
        <v>79</v>
      </c>
      <c r="I12" s="793" t="s">
        <v>80</v>
      </c>
      <c r="J12" s="204" t="s">
        <v>19</v>
      </c>
      <c r="K12" s="205" t="s">
        <v>1</v>
      </c>
      <c r="L12" s="206" t="s">
        <v>44</v>
      </c>
      <c r="M12" s="794" t="s">
        <v>20</v>
      </c>
      <c r="N12" s="795" t="s">
        <v>4</v>
      </c>
      <c r="O12" s="795" t="s">
        <v>21</v>
      </c>
      <c r="P12" s="791" t="s">
        <v>22</v>
      </c>
      <c r="Q12" s="795" t="s">
        <v>79</v>
      </c>
      <c r="R12" s="796" t="s">
        <v>80</v>
      </c>
      <c r="S12" s="204" t="s">
        <v>19</v>
      </c>
      <c r="T12" s="205" t="s">
        <v>1</v>
      </c>
      <c r="U12" s="206" t="s">
        <v>44</v>
      </c>
    </row>
    <row r="13" spans="1:21" s="203" customFormat="1" ht="14">
      <c r="A13" s="797" t="s">
        <v>55</v>
      </c>
      <c r="B13" s="798" t="s">
        <v>190</v>
      </c>
      <c r="C13" s="736" t="s">
        <v>191</v>
      </c>
      <c r="D13" s="799">
        <v>10</v>
      </c>
      <c r="E13" s="800"/>
      <c r="F13" s="801"/>
      <c r="G13" s="801"/>
      <c r="H13" s="801"/>
      <c r="I13" s="802"/>
      <c r="J13" s="958">
        <v>10</v>
      </c>
      <c r="K13" s="959">
        <v>1</v>
      </c>
      <c r="L13" s="958" t="s">
        <v>48</v>
      </c>
      <c r="M13" s="800"/>
      <c r="N13" s="801"/>
      <c r="O13" s="801"/>
      <c r="P13" s="801"/>
      <c r="Q13" s="801"/>
      <c r="R13" s="803"/>
      <c r="S13" s="739">
        <f>SUM(M13:R13)</f>
        <v>0</v>
      </c>
      <c r="T13" s="804"/>
      <c r="U13" s="739"/>
    </row>
    <row r="14" spans="1:21" s="203" customFormat="1" ht="28">
      <c r="A14" s="705" t="s">
        <v>56</v>
      </c>
      <c r="B14" s="805" t="s">
        <v>192</v>
      </c>
      <c r="C14" s="680" t="s">
        <v>193</v>
      </c>
      <c r="D14" s="678"/>
      <c r="E14" s="806"/>
      <c r="F14" s="718"/>
      <c r="G14" s="718"/>
      <c r="H14" s="718">
        <v>10</v>
      </c>
      <c r="I14" s="807"/>
      <c r="J14" s="912"/>
      <c r="K14" s="960"/>
      <c r="L14" s="912"/>
      <c r="M14" s="717"/>
      <c r="N14" s="718"/>
      <c r="O14" s="718"/>
      <c r="P14" s="718"/>
      <c r="Q14" s="718"/>
      <c r="R14" s="808"/>
      <c r="S14" s="746">
        <v>0</v>
      </c>
      <c r="T14" s="809"/>
      <c r="U14" s="686"/>
    </row>
    <row r="15" spans="1:21" s="203" customFormat="1" ht="28">
      <c r="A15" s="705" t="s">
        <v>57</v>
      </c>
      <c r="B15" s="810" t="s">
        <v>196</v>
      </c>
      <c r="C15" s="695" t="s">
        <v>278</v>
      </c>
      <c r="D15" s="678">
        <v>6</v>
      </c>
      <c r="E15" s="811">
        <v>4</v>
      </c>
      <c r="F15" s="718"/>
      <c r="G15" s="718"/>
      <c r="H15" s="718"/>
      <c r="I15" s="807"/>
      <c r="J15" s="912"/>
      <c r="K15" s="960"/>
      <c r="L15" s="912"/>
      <c r="M15" s="717"/>
      <c r="N15" s="718"/>
      <c r="O15" s="718"/>
      <c r="P15" s="718"/>
      <c r="Q15" s="718"/>
      <c r="R15" s="808"/>
      <c r="S15" s="812">
        <v>0</v>
      </c>
      <c r="T15" s="809"/>
      <c r="U15" s="686"/>
    </row>
    <row r="16" spans="1:21" s="203" customFormat="1" ht="28.5" thickBot="1">
      <c r="A16" s="813" t="s">
        <v>58</v>
      </c>
      <c r="B16" s="814" t="s">
        <v>194</v>
      </c>
      <c r="C16" s="755" t="s">
        <v>195</v>
      </c>
      <c r="D16" s="710">
        <v>10</v>
      </c>
      <c r="E16" s="815"/>
      <c r="F16" s="815"/>
      <c r="G16" s="815"/>
      <c r="H16" s="815"/>
      <c r="I16" s="816"/>
      <c r="J16" s="912"/>
      <c r="K16" s="960"/>
      <c r="L16" s="912"/>
      <c r="M16" s="817"/>
      <c r="N16" s="815"/>
      <c r="O16" s="815"/>
      <c r="P16" s="815"/>
      <c r="Q16" s="815"/>
      <c r="R16" s="816"/>
      <c r="S16" s="812">
        <f>SUM(M16:R16)</f>
        <v>0</v>
      </c>
      <c r="T16" s="818"/>
      <c r="U16" s="812"/>
    </row>
    <row r="17" spans="1:23" s="203" customFormat="1" ht="14.5" thickBot="1">
      <c r="A17" s="819"/>
      <c r="B17" s="820" t="s">
        <v>47</v>
      </c>
      <c r="C17" s="821"/>
      <c r="D17" s="666"/>
      <c r="E17" s="822"/>
      <c r="F17" s="822"/>
      <c r="G17" s="822"/>
      <c r="H17" s="822"/>
      <c r="I17" s="823"/>
      <c r="J17" s="665">
        <v>10</v>
      </c>
      <c r="K17" s="665">
        <f>SUM(K13:K16)</f>
        <v>1</v>
      </c>
      <c r="L17" s="665"/>
      <c r="M17" s="666"/>
      <c r="N17" s="822"/>
      <c r="O17" s="822"/>
      <c r="P17" s="775"/>
      <c r="Q17" s="775"/>
      <c r="R17" s="664"/>
      <c r="S17" s="665">
        <f>SUM(M17:R17)</f>
        <v>0</v>
      </c>
      <c r="T17" s="665">
        <f>SUM(T13:T16)</f>
        <v>0</v>
      </c>
      <c r="U17" s="665"/>
      <c r="V17" s="207"/>
      <c r="W17" s="208"/>
    </row>
    <row r="18" spans="1:23" s="203" customFormat="1" ht="11.5"/>
    <row r="19" spans="1:23" s="203" customFormat="1" ht="11.5"/>
    <row r="20" spans="1:23">
      <c r="B20" s="6" t="s">
        <v>86</v>
      </c>
    </row>
  </sheetData>
  <mergeCells count="17">
    <mergeCell ref="J13:J16"/>
    <mergeCell ref="K13:K16"/>
    <mergeCell ref="L13:L16"/>
    <mergeCell ref="M6:P6"/>
    <mergeCell ref="M7:P7"/>
    <mergeCell ref="M8:P8"/>
    <mergeCell ref="A10:A12"/>
    <mergeCell ref="B10:B12"/>
    <mergeCell ref="C10:C12"/>
    <mergeCell ref="D10:U10"/>
    <mergeCell ref="D11:L11"/>
    <mergeCell ref="M11:U11"/>
    <mergeCell ref="M1:P1"/>
    <mergeCell ref="M2:P2"/>
    <mergeCell ref="M3:P3"/>
    <mergeCell ref="M4:P4"/>
    <mergeCell ref="M5:P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AK155"/>
  <sheetViews>
    <sheetView zoomScale="61" zoomScaleNormal="61" workbookViewId="0">
      <selection activeCell="E9" sqref="E9"/>
    </sheetView>
  </sheetViews>
  <sheetFormatPr defaultColWidth="9.1796875" defaultRowHeight="12.5"/>
  <cols>
    <col min="1" max="1" width="13.81640625" style="6" customWidth="1"/>
    <col min="2" max="2" width="15.453125" style="6" customWidth="1"/>
    <col min="3" max="3" width="4.1796875" style="6" bestFit="1" customWidth="1"/>
    <col min="4" max="4" width="34.7265625" style="6" customWidth="1"/>
    <col min="5" max="5" width="40.26953125" style="6" customWidth="1"/>
    <col min="6" max="15" width="4.7265625" style="6" customWidth="1"/>
    <col min="16" max="16" width="9.54296875" style="6" customWidth="1"/>
    <col min="17" max="26" width="4.7265625" style="6" customWidth="1"/>
    <col min="27" max="27" width="8.453125" style="6" customWidth="1"/>
    <col min="28" max="28" width="6.7265625" style="6" customWidth="1"/>
    <col min="29" max="29" width="4.7265625" style="6" customWidth="1"/>
    <col min="30" max="16384" width="9.1796875" style="6"/>
  </cols>
  <sheetData>
    <row r="1" spans="1:37" ht="31">
      <c r="C1" s="418"/>
      <c r="D1" s="288" t="s">
        <v>81</v>
      </c>
      <c r="E1" s="328" t="s">
        <v>42</v>
      </c>
      <c r="O1" s="209"/>
      <c r="P1" s="336" t="s">
        <v>20</v>
      </c>
      <c r="Q1" s="829" t="s">
        <v>25</v>
      </c>
      <c r="R1" s="829"/>
      <c r="S1" s="829"/>
      <c r="T1" s="829"/>
      <c r="U1" s="209"/>
      <c r="V1" s="209"/>
      <c r="W1" s="209"/>
      <c r="X1" s="209"/>
      <c r="Y1" s="209"/>
      <c r="Z1" s="209"/>
      <c r="AA1" s="209"/>
      <c r="AB1" s="209"/>
      <c r="AC1" s="209"/>
      <c r="AE1" s="210"/>
      <c r="AF1" s="210"/>
      <c r="AG1" s="210"/>
      <c r="AH1" s="210"/>
      <c r="AI1" s="210"/>
    </row>
    <row r="2" spans="1:37" ht="17.5">
      <c r="C2" s="209"/>
      <c r="D2" s="420" t="s">
        <v>82</v>
      </c>
      <c r="E2" s="370" t="s">
        <v>43</v>
      </c>
      <c r="J2" s="209"/>
      <c r="K2" s="209"/>
      <c r="L2" s="209"/>
      <c r="M2" s="209"/>
      <c r="N2" s="209"/>
      <c r="O2" s="209"/>
      <c r="P2" s="336" t="s">
        <v>4</v>
      </c>
      <c r="Q2" s="829" t="s">
        <v>24</v>
      </c>
      <c r="R2" s="829"/>
      <c r="S2" s="829"/>
      <c r="T2" s="829"/>
      <c r="U2" s="209"/>
      <c r="V2" s="209"/>
      <c r="W2" s="209"/>
      <c r="X2" s="209"/>
      <c r="Y2" s="209"/>
      <c r="Z2" s="209"/>
      <c r="AA2" s="209"/>
      <c r="AB2" s="209"/>
      <c r="AC2" s="209"/>
      <c r="AE2" s="210"/>
      <c r="AF2" s="210"/>
      <c r="AG2" s="210"/>
      <c r="AH2" s="210"/>
      <c r="AI2" s="210"/>
    </row>
    <row r="3" spans="1:37" ht="17.5">
      <c r="C3" s="209"/>
      <c r="D3" s="361" t="s">
        <v>41</v>
      </c>
      <c r="E3" s="8"/>
      <c r="J3" s="209"/>
      <c r="K3" s="209"/>
      <c r="L3" s="209"/>
      <c r="M3" s="209"/>
      <c r="N3" s="209"/>
      <c r="O3" s="209"/>
      <c r="P3" s="336" t="s">
        <v>21</v>
      </c>
      <c r="Q3" s="829" t="s">
        <v>26</v>
      </c>
      <c r="R3" s="829"/>
      <c r="S3" s="829"/>
      <c r="T3" s="829"/>
      <c r="U3" s="209"/>
      <c r="V3" s="209"/>
      <c r="W3" s="209"/>
      <c r="X3" s="209"/>
      <c r="Y3" s="209"/>
      <c r="Z3" s="209"/>
      <c r="AA3" s="209"/>
      <c r="AB3" s="209"/>
      <c r="AC3" s="209"/>
      <c r="AE3" s="210"/>
      <c r="AF3" s="210"/>
      <c r="AG3" s="210"/>
      <c r="AH3" s="210"/>
      <c r="AI3" s="210"/>
    </row>
    <row r="4" spans="1:37" ht="17.5">
      <c r="C4" s="209"/>
      <c r="D4" s="361" t="s">
        <v>37</v>
      </c>
      <c r="E4" s="8" t="s">
        <v>40</v>
      </c>
      <c r="J4" s="209"/>
      <c r="K4" s="209"/>
      <c r="L4" s="209"/>
      <c r="M4" s="209"/>
      <c r="N4" s="209"/>
      <c r="O4" s="209"/>
      <c r="P4" s="336" t="s">
        <v>22</v>
      </c>
      <c r="Q4" s="829" t="s">
        <v>27</v>
      </c>
      <c r="R4" s="829"/>
      <c r="S4" s="829"/>
      <c r="T4" s="829"/>
      <c r="U4" s="209"/>
      <c r="V4" s="209"/>
      <c r="W4" s="209"/>
      <c r="X4" s="209"/>
      <c r="Y4" s="209"/>
      <c r="Z4" s="209"/>
      <c r="AA4" s="209"/>
      <c r="AB4" s="209"/>
      <c r="AC4" s="209"/>
      <c r="AE4" s="210"/>
      <c r="AF4" s="210"/>
      <c r="AG4" s="210"/>
      <c r="AH4" s="210"/>
      <c r="AI4" s="210"/>
    </row>
    <row r="5" spans="1:37" ht="17.5">
      <c r="C5" s="209"/>
      <c r="D5" s="361" t="s">
        <v>35</v>
      </c>
      <c r="E5" s="8" t="s">
        <v>87</v>
      </c>
      <c r="H5" s="6" t="s">
        <v>249</v>
      </c>
      <c r="J5" s="209"/>
      <c r="K5" s="209"/>
      <c r="L5" s="209"/>
      <c r="M5" s="209"/>
      <c r="N5" s="209"/>
      <c r="O5" s="209"/>
      <c r="P5" s="336" t="s">
        <v>30</v>
      </c>
      <c r="Q5" s="829" t="s">
        <v>31</v>
      </c>
      <c r="R5" s="829"/>
      <c r="S5" s="829"/>
      <c r="T5" s="829"/>
      <c r="U5" s="209"/>
      <c r="V5" s="209"/>
      <c r="W5" s="209"/>
      <c r="X5" s="209"/>
      <c r="Y5" s="209"/>
      <c r="Z5" s="209"/>
      <c r="AA5" s="209"/>
      <c r="AB5" s="209"/>
      <c r="AC5" s="209"/>
      <c r="AE5" s="210"/>
      <c r="AF5" s="210"/>
      <c r="AG5" s="210"/>
      <c r="AH5" s="210"/>
      <c r="AI5" s="210"/>
    </row>
    <row r="6" spans="1:37" ht="17.5">
      <c r="C6" s="209"/>
      <c r="D6" s="361" t="s">
        <v>36</v>
      </c>
      <c r="E6" s="8" t="s">
        <v>39</v>
      </c>
      <c r="H6" s="6" t="s">
        <v>260</v>
      </c>
      <c r="J6" s="209"/>
      <c r="K6" s="209"/>
      <c r="L6" s="209"/>
      <c r="M6" s="209"/>
      <c r="N6" s="209"/>
      <c r="O6" s="209"/>
      <c r="P6" s="336" t="s">
        <v>29</v>
      </c>
      <c r="Q6" s="829" t="s">
        <v>28</v>
      </c>
      <c r="R6" s="829"/>
      <c r="S6" s="829"/>
      <c r="T6" s="829"/>
      <c r="U6" s="209"/>
      <c r="V6" s="209"/>
      <c r="W6" s="209"/>
      <c r="X6" s="209"/>
      <c r="Y6" s="209"/>
      <c r="Z6" s="209"/>
      <c r="AA6" s="209"/>
      <c r="AB6" s="209"/>
      <c r="AC6" s="209"/>
      <c r="AE6" s="210"/>
      <c r="AF6" s="210"/>
      <c r="AG6" s="210"/>
      <c r="AH6" s="210"/>
      <c r="AI6" s="210"/>
    </row>
    <row r="7" spans="1:37" ht="17.5">
      <c r="C7" s="209"/>
      <c r="D7" s="420" t="s">
        <v>34</v>
      </c>
      <c r="E7" s="370" t="s">
        <v>197</v>
      </c>
      <c r="J7" s="209"/>
      <c r="K7" s="209"/>
      <c r="L7" s="209"/>
      <c r="M7" s="209"/>
      <c r="N7" s="209"/>
      <c r="O7" s="209"/>
      <c r="P7" s="336" t="s">
        <v>5</v>
      </c>
      <c r="Q7" s="829" t="s">
        <v>3</v>
      </c>
      <c r="R7" s="829"/>
      <c r="S7" s="829"/>
      <c r="T7" s="829"/>
      <c r="U7" s="209"/>
      <c r="V7" s="209"/>
      <c r="W7" s="209"/>
      <c r="X7" s="209"/>
      <c r="Y7" s="209"/>
      <c r="Z7" s="209"/>
      <c r="AA7" s="209"/>
      <c r="AB7" s="209"/>
      <c r="AC7" s="209"/>
      <c r="AE7" s="210"/>
      <c r="AF7" s="210"/>
      <c r="AG7" s="210"/>
      <c r="AH7" s="210"/>
      <c r="AI7" s="210"/>
    </row>
    <row r="8" spans="1:37" ht="18" thickBot="1">
      <c r="C8" s="209"/>
      <c r="D8" s="363" t="s">
        <v>33</v>
      </c>
      <c r="E8" s="46" t="s">
        <v>310</v>
      </c>
      <c r="J8" s="209"/>
      <c r="K8" s="211"/>
      <c r="L8" s="209"/>
      <c r="M8" s="209"/>
      <c r="N8" s="209"/>
      <c r="O8" s="209"/>
      <c r="P8" s="336" t="s">
        <v>32</v>
      </c>
      <c r="Q8" s="829" t="s">
        <v>23</v>
      </c>
      <c r="R8" s="829"/>
      <c r="S8" s="829"/>
      <c r="T8" s="829"/>
      <c r="U8" s="209"/>
      <c r="V8" s="209"/>
      <c r="W8" s="209"/>
      <c r="X8" s="209"/>
      <c r="Y8" s="209"/>
      <c r="Z8" s="209"/>
      <c r="AA8" s="209"/>
      <c r="AB8" s="209"/>
      <c r="AC8" s="209"/>
      <c r="AE8" s="210"/>
      <c r="AF8" s="210"/>
      <c r="AG8" s="210"/>
      <c r="AH8" s="210"/>
      <c r="AI8" s="210"/>
    </row>
    <row r="9" spans="1:37" ht="18" thickBot="1">
      <c r="C9" s="209"/>
      <c r="D9" s="212"/>
      <c r="E9" s="213"/>
      <c r="J9" s="209"/>
      <c r="K9" s="211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E9" s="210"/>
      <c r="AF9" s="210"/>
      <c r="AG9" s="210"/>
      <c r="AH9" s="210"/>
      <c r="AI9" s="210"/>
    </row>
    <row r="10" spans="1:37" ht="15.75" customHeight="1" thickBot="1">
      <c r="B10" s="419"/>
      <c r="C10" s="854" t="s">
        <v>83</v>
      </c>
      <c r="D10" s="854" t="s">
        <v>16</v>
      </c>
      <c r="E10" s="832" t="s">
        <v>17</v>
      </c>
      <c r="F10" s="835" t="s">
        <v>18</v>
      </c>
      <c r="G10" s="836"/>
      <c r="H10" s="836"/>
      <c r="I10" s="836"/>
      <c r="J10" s="836"/>
      <c r="K10" s="836"/>
      <c r="L10" s="836"/>
      <c r="M10" s="836"/>
      <c r="N10" s="836"/>
      <c r="O10" s="836"/>
      <c r="P10" s="836"/>
      <c r="Q10" s="836"/>
      <c r="R10" s="836"/>
      <c r="S10" s="836"/>
      <c r="T10" s="836"/>
      <c r="U10" s="836"/>
      <c r="V10" s="836"/>
      <c r="W10" s="836"/>
      <c r="X10" s="836"/>
      <c r="Y10" s="836"/>
      <c r="Z10" s="836"/>
      <c r="AA10" s="836"/>
      <c r="AB10" s="858" t="s">
        <v>46</v>
      </c>
      <c r="AC10" s="840" t="s">
        <v>45</v>
      </c>
      <c r="AE10" s="211"/>
      <c r="AF10" s="211"/>
      <c r="AG10" s="211"/>
      <c r="AH10" s="211"/>
      <c r="AI10" s="211"/>
      <c r="AJ10" s="211"/>
      <c r="AK10" s="211"/>
    </row>
    <row r="11" spans="1:37" ht="14.5" thickBot="1">
      <c r="C11" s="854"/>
      <c r="D11" s="854"/>
      <c r="E11" s="833"/>
      <c r="F11" s="845" t="s">
        <v>198</v>
      </c>
      <c r="G11" s="847"/>
      <c r="H11" s="847"/>
      <c r="I11" s="847"/>
      <c r="J11" s="847"/>
      <c r="K11" s="847"/>
      <c r="L11" s="847"/>
      <c r="M11" s="847"/>
      <c r="N11" s="847"/>
      <c r="O11" s="847"/>
      <c r="P11" s="27"/>
      <c r="Q11" s="846" t="s">
        <v>199</v>
      </c>
      <c r="R11" s="847"/>
      <c r="S11" s="847"/>
      <c r="T11" s="847"/>
      <c r="U11" s="847"/>
      <c r="V11" s="847"/>
      <c r="W11" s="847"/>
      <c r="X11" s="846"/>
      <c r="Y11" s="847"/>
      <c r="Z11" s="847"/>
      <c r="AA11" s="847"/>
      <c r="AB11" s="859"/>
      <c r="AC11" s="841"/>
      <c r="AE11" s="211"/>
      <c r="AF11" s="211"/>
      <c r="AG11" s="211"/>
      <c r="AH11" s="211"/>
      <c r="AI11" s="211"/>
      <c r="AJ11" s="211"/>
      <c r="AK11" s="211"/>
    </row>
    <row r="12" spans="1:37" ht="78.75" customHeight="1" thickBot="1">
      <c r="C12" s="854"/>
      <c r="D12" s="854"/>
      <c r="E12" s="834"/>
      <c r="F12" s="12" t="s">
        <v>20</v>
      </c>
      <c r="G12" s="13" t="s">
        <v>4</v>
      </c>
      <c r="H12" s="13" t="s">
        <v>21</v>
      </c>
      <c r="I12" s="13" t="s">
        <v>22</v>
      </c>
      <c r="J12" s="13" t="s">
        <v>30</v>
      </c>
      <c r="K12" s="13" t="s">
        <v>29</v>
      </c>
      <c r="L12" s="13" t="s">
        <v>3</v>
      </c>
      <c r="M12" s="15" t="s">
        <v>23</v>
      </c>
      <c r="N12" s="97" t="s">
        <v>19</v>
      </c>
      <c r="O12" s="65" t="s">
        <v>1</v>
      </c>
      <c r="P12" s="16" t="s">
        <v>44</v>
      </c>
      <c r="Q12" s="15" t="s">
        <v>20</v>
      </c>
      <c r="R12" s="12" t="s">
        <v>4</v>
      </c>
      <c r="S12" s="13" t="s">
        <v>21</v>
      </c>
      <c r="T12" s="13" t="s">
        <v>22</v>
      </c>
      <c r="U12" s="13" t="s">
        <v>30</v>
      </c>
      <c r="V12" s="13" t="s">
        <v>29</v>
      </c>
      <c r="W12" s="13" t="s">
        <v>3</v>
      </c>
      <c r="X12" s="15" t="s">
        <v>23</v>
      </c>
      <c r="Y12" s="97" t="s">
        <v>19</v>
      </c>
      <c r="Z12" s="214" t="s">
        <v>1</v>
      </c>
      <c r="AA12" s="16" t="s">
        <v>44</v>
      </c>
      <c r="AB12" s="859"/>
      <c r="AC12" s="842"/>
      <c r="AE12" s="211"/>
      <c r="AF12" s="211"/>
      <c r="AG12" s="211"/>
      <c r="AH12" s="211"/>
      <c r="AI12" s="211"/>
      <c r="AJ12" s="211"/>
      <c r="AK12" s="211"/>
    </row>
    <row r="13" spans="1:37" ht="15.75" customHeight="1" thickBot="1">
      <c r="A13" s="215" t="s">
        <v>104</v>
      </c>
      <c r="B13" s="216" t="s">
        <v>105</v>
      </c>
      <c r="C13" s="961" t="s">
        <v>279</v>
      </c>
      <c r="D13" s="962"/>
      <c r="E13" s="962"/>
      <c r="F13" s="962"/>
      <c r="G13" s="962"/>
      <c r="H13" s="962"/>
      <c r="I13" s="962"/>
      <c r="J13" s="962"/>
      <c r="K13" s="962"/>
      <c r="L13" s="962"/>
      <c r="M13" s="962"/>
      <c r="N13" s="962"/>
      <c r="O13" s="962"/>
      <c r="P13" s="962"/>
      <c r="Q13" s="962"/>
      <c r="R13" s="962"/>
      <c r="S13" s="962"/>
      <c r="T13" s="962"/>
      <c r="U13" s="962"/>
      <c r="V13" s="962"/>
      <c r="W13" s="962"/>
      <c r="X13" s="962"/>
      <c r="Y13" s="962"/>
      <c r="Z13" s="962"/>
      <c r="AA13" s="962"/>
      <c r="AB13" s="962"/>
      <c r="AC13" s="963"/>
      <c r="AE13" s="211"/>
      <c r="AF13" s="211"/>
      <c r="AG13" s="211"/>
      <c r="AH13" s="211"/>
      <c r="AI13" s="211"/>
      <c r="AJ13" s="211"/>
      <c r="AK13" s="211"/>
    </row>
    <row r="14" spans="1:37" ht="15.75" customHeight="1">
      <c r="A14" s="964" t="s">
        <v>108</v>
      </c>
      <c r="B14" s="965" t="s">
        <v>280</v>
      </c>
      <c r="C14" s="428" t="s">
        <v>55</v>
      </c>
      <c r="D14" s="426" t="s">
        <v>281</v>
      </c>
      <c r="E14" s="371" t="s">
        <v>282</v>
      </c>
      <c r="F14" s="372"/>
      <c r="G14" s="372"/>
      <c r="H14" s="372"/>
      <c r="I14" s="373">
        <v>50</v>
      </c>
      <c r="J14" s="372"/>
      <c r="K14" s="372"/>
      <c r="L14" s="372"/>
      <c r="M14" s="421"/>
      <c r="N14" s="375">
        <v>50</v>
      </c>
      <c r="O14" s="376">
        <v>2</v>
      </c>
      <c r="P14" s="377" t="s">
        <v>48</v>
      </c>
      <c r="Q14" s="378"/>
      <c r="R14" s="372"/>
      <c r="S14" s="372"/>
      <c r="T14" s="372"/>
      <c r="U14" s="372"/>
      <c r="V14" s="372"/>
      <c r="W14" s="372"/>
      <c r="X14" s="374"/>
      <c r="Y14" s="379"/>
      <c r="Z14" s="380"/>
      <c r="AA14" s="381"/>
      <c r="AB14" s="382"/>
      <c r="AC14" s="383"/>
      <c r="AE14" s="211"/>
      <c r="AF14" s="211"/>
      <c r="AG14" s="211"/>
      <c r="AH14" s="211"/>
      <c r="AI14" s="211"/>
      <c r="AJ14" s="211"/>
      <c r="AK14" s="211"/>
    </row>
    <row r="15" spans="1:37" ht="14">
      <c r="A15" s="964"/>
      <c r="B15" s="965"/>
      <c r="C15" s="429" t="s">
        <v>56</v>
      </c>
      <c r="D15" s="427" t="s">
        <v>283</v>
      </c>
      <c r="E15" s="384" t="s">
        <v>219</v>
      </c>
      <c r="F15" s="385"/>
      <c r="G15" s="385"/>
      <c r="H15" s="385"/>
      <c r="I15" s="386">
        <v>50</v>
      </c>
      <c r="J15" s="385"/>
      <c r="K15" s="385"/>
      <c r="L15" s="385"/>
      <c r="M15" s="422"/>
      <c r="N15" s="388">
        <v>50</v>
      </c>
      <c r="O15" s="389">
        <v>2</v>
      </c>
      <c r="P15" s="264" t="s">
        <v>48</v>
      </c>
      <c r="Q15" s="390"/>
      <c r="R15" s="385"/>
      <c r="S15" s="385"/>
      <c r="T15" s="385"/>
      <c r="U15" s="385"/>
      <c r="V15" s="385"/>
      <c r="W15" s="385"/>
      <c r="X15" s="387"/>
      <c r="Y15" s="391"/>
      <c r="Z15" s="392"/>
      <c r="AA15" s="393"/>
      <c r="AB15" s="394"/>
      <c r="AC15" s="395"/>
      <c r="AE15" s="211"/>
      <c r="AF15" s="211"/>
      <c r="AG15" s="211"/>
      <c r="AH15" s="211"/>
      <c r="AI15" s="211"/>
      <c r="AJ15" s="211"/>
      <c r="AK15" s="211"/>
    </row>
    <row r="16" spans="1:37" ht="13.5" customHeight="1" thickBot="1">
      <c r="A16" s="964"/>
      <c r="B16" s="57"/>
      <c r="C16" s="430" t="s">
        <v>57</v>
      </c>
      <c r="D16" s="431" t="s">
        <v>284</v>
      </c>
      <c r="E16" s="432" t="s">
        <v>285</v>
      </c>
      <c r="F16" s="423"/>
      <c r="G16" s="423"/>
      <c r="H16" s="423"/>
      <c r="I16" s="424"/>
      <c r="J16" s="423"/>
      <c r="K16" s="423"/>
      <c r="L16" s="423"/>
      <c r="M16" s="425"/>
      <c r="N16" s="399"/>
      <c r="O16" s="400"/>
      <c r="P16" s="401"/>
      <c r="Q16" s="402"/>
      <c r="R16" s="396"/>
      <c r="S16" s="397">
        <v>20</v>
      </c>
      <c r="T16" s="396"/>
      <c r="U16" s="396"/>
      <c r="V16" s="396"/>
      <c r="W16" s="396"/>
      <c r="X16" s="398"/>
      <c r="Y16" s="403">
        <v>20</v>
      </c>
      <c r="Z16" s="404">
        <v>1</v>
      </c>
      <c r="AA16" s="405" t="s">
        <v>48</v>
      </c>
      <c r="AB16" s="406">
        <v>20</v>
      </c>
      <c r="AC16" s="407">
        <v>1</v>
      </c>
      <c r="AE16" s="211"/>
      <c r="AF16" s="211"/>
      <c r="AG16" s="211"/>
      <c r="AH16" s="211"/>
      <c r="AI16" s="211"/>
      <c r="AJ16" s="211"/>
      <c r="AK16" s="211"/>
    </row>
    <row r="17" spans="1:37" ht="14.5" thickBot="1">
      <c r="A17" s="215" t="s">
        <v>104</v>
      </c>
      <c r="B17" s="216" t="s">
        <v>105</v>
      </c>
      <c r="C17" s="408"/>
      <c r="D17" s="968" t="s">
        <v>47</v>
      </c>
      <c r="E17" s="969"/>
      <c r="F17" s="409"/>
      <c r="G17" s="409"/>
      <c r="H17" s="409"/>
      <c r="I17" s="409"/>
      <c r="J17" s="409"/>
      <c r="K17" s="409"/>
      <c r="L17" s="409"/>
      <c r="M17" s="410"/>
      <c r="N17" s="99">
        <f>SUM(N14:N15)</f>
        <v>100</v>
      </c>
      <c r="O17" s="411">
        <v>4</v>
      </c>
      <c r="P17" s="412"/>
      <c r="Q17" s="413"/>
      <c r="R17" s="409"/>
      <c r="S17" s="409"/>
      <c r="T17" s="409"/>
      <c r="U17" s="409"/>
      <c r="V17" s="409"/>
      <c r="W17" s="409"/>
      <c r="X17" s="410"/>
      <c r="Y17" s="100">
        <f>SUM(Y16)</f>
        <v>20</v>
      </c>
      <c r="Z17" s="99">
        <f>SUM(Z16)</f>
        <v>1</v>
      </c>
      <c r="AA17" s="414"/>
      <c r="AB17" s="415">
        <v>120</v>
      </c>
      <c r="AC17" s="101">
        <v>5</v>
      </c>
      <c r="AE17" s="211"/>
      <c r="AF17" s="211"/>
      <c r="AG17" s="211"/>
      <c r="AH17" s="211"/>
      <c r="AI17" s="211"/>
      <c r="AJ17" s="211"/>
      <c r="AK17" s="211"/>
    </row>
    <row r="18" spans="1:37" ht="15" customHeight="1">
      <c r="A18" s="970" t="s">
        <v>106</v>
      </c>
      <c r="B18" s="971"/>
      <c r="C18" s="18" t="s">
        <v>55</v>
      </c>
      <c r="D18" s="433" t="s">
        <v>200</v>
      </c>
      <c r="E18" s="434" t="s">
        <v>201</v>
      </c>
      <c r="F18" s="17"/>
      <c r="G18" s="17"/>
      <c r="H18" s="17">
        <v>4</v>
      </c>
      <c r="I18" s="17">
        <v>6</v>
      </c>
      <c r="J18" s="17"/>
      <c r="K18" s="17"/>
      <c r="L18" s="17"/>
      <c r="M18" s="35"/>
      <c r="N18" s="18">
        <f>SUM(F18:M18)</f>
        <v>10</v>
      </c>
      <c r="O18" s="19">
        <v>1</v>
      </c>
      <c r="P18" s="435" t="s">
        <v>48</v>
      </c>
      <c r="Q18" s="31"/>
      <c r="R18" s="17"/>
      <c r="S18" s="17"/>
      <c r="T18" s="17"/>
      <c r="U18" s="17"/>
      <c r="V18" s="17"/>
      <c r="W18" s="17"/>
      <c r="X18" s="35"/>
      <c r="Y18" s="70"/>
      <c r="Z18" s="19"/>
      <c r="AA18" s="108"/>
      <c r="AB18" s="436">
        <f t="shared" ref="AB18:AC22" si="0">N18+Y18</f>
        <v>10</v>
      </c>
      <c r="AC18" s="19">
        <f t="shared" si="0"/>
        <v>1</v>
      </c>
      <c r="AE18" s="211"/>
      <c r="AF18" s="211"/>
      <c r="AG18" s="211"/>
      <c r="AH18" s="211"/>
      <c r="AI18" s="211"/>
      <c r="AJ18" s="211"/>
      <c r="AK18" s="211"/>
    </row>
    <row r="19" spans="1:37" ht="15" customHeight="1">
      <c r="A19" s="972"/>
      <c r="B19" s="973"/>
      <c r="C19" s="42" t="s">
        <v>56</v>
      </c>
      <c r="D19" s="437" t="s">
        <v>202</v>
      </c>
      <c r="E19" s="444" t="s">
        <v>84</v>
      </c>
      <c r="F19" s="37"/>
      <c r="G19" s="37"/>
      <c r="H19" s="37"/>
      <c r="I19" s="37"/>
      <c r="J19" s="37"/>
      <c r="K19" s="37"/>
      <c r="L19" s="37"/>
      <c r="M19" s="38"/>
      <c r="N19" s="20"/>
      <c r="O19" s="24"/>
      <c r="P19" s="218"/>
      <c r="Q19" s="36"/>
      <c r="R19" s="37"/>
      <c r="S19" s="37">
        <v>6</v>
      </c>
      <c r="T19" s="37">
        <v>24</v>
      </c>
      <c r="U19" s="37"/>
      <c r="V19" s="37"/>
      <c r="W19" s="37"/>
      <c r="X19" s="38"/>
      <c r="Y19" s="116">
        <f>SUM(Q19:X19)</f>
        <v>30</v>
      </c>
      <c r="Z19" s="24">
        <v>1</v>
      </c>
      <c r="AA19" s="117" t="s">
        <v>48</v>
      </c>
      <c r="AB19" s="33">
        <f t="shared" si="0"/>
        <v>30</v>
      </c>
      <c r="AC19" s="24">
        <f t="shared" si="0"/>
        <v>1</v>
      </c>
      <c r="AE19" s="211"/>
      <c r="AF19" s="211"/>
      <c r="AG19" s="211"/>
      <c r="AH19" s="211"/>
      <c r="AI19" s="211"/>
      <c r="AJ19" s="211"/>
      <c r="AK19" s="211"/>
    </row>
    <row r="20" spans="1:37" ht="15" customHeight="1">
      <c r="A20" s="974" t="s">
        <v>107</v>
      </c>
      <c r="B20" s="975"/>
      <c r="C20" s="42" t="s">
        <v>57</v>
      </c>
      <c r="D20" s="220" t="s">
        <v>203</v>
      </c>
      <c r="E20" s="75" t="s">
        <v>204</v>
      </c>
      <c r="F20" s="37">
        <v>12</v>
      </c>
      <c r="G20" s="37"/>
      <c r="H20" s="37">
        <v>18</v>
      </c>
      <c r="I20" s="37"/>
      <c r="J20" s="37"/>
      <c r="K20" s="37"/>
      <c r="L20" s="37"/>
      <c r="M20" s="38"/>
      <c r="N20" s="20">
        <f>SUM(F20:M20)</f>
        <v>30</v>
      </c>
      <c r="O20" s="24">
        <v>2</v>
      </c>
      <c r="P20" s="218" t="s">
        <v>48</v>
      </c>
      <c r="Q20" s="36"/>
      <c r="R20" s="37"/>
      <c r="S20" s="37"/>
      <c r="T20" s="37"/>
      <c r="U20" s="37"/>
      <c r="V20" s="37"/>
      <c r="W20" s="37"/>
      <c r="X20" s="38"/>
      <c r="Y20" s="116"/>
      <c r="Z20" s="24"/>
      <c r="AA20" s="117"/>
      <c r="AB20" s="33">
        <f t="shared" si="0"/>
        <v>30</v>
      </c>
      <c r="AC20" s="24">
        <f t="shared" si="0"/>
        <v>2</v>
      </c>
      <c r="AE20" s="211"/>
      <c r="AF20" s="211"/>
      <c r="AG20" s="211"/>
      <c r="AH20" s="211"/>
      <c r="AI20" s="211"/>
      <c r="AJ20" s="211"/>
      <c r="AK20" s="211"/>
    </row>
    <row r="21" spans="1:37" ht="15" customHeight="1">
      <c r="A21" s="976"/>
      <c r="B21" s="977"/>
      <c r="C21" s="42" t="s">
        <v>58</v>
      </c>
      <c r="D21" s="437" t="s">
        <v>205</v>
      </c>
      <c r="E21" s="75" t="s">
        <v>206</v>
      </c>
      <c r="F21" s="37"/>
      <c r="G21" s="37"/>
      <c r="H21" s="37"/>
      <c r="I21" s="37"/>
      <c r="J21" s="37"/>
      <c r="K21" s="37"/>
      <c r="L21" s="37"/>
      <c r="M21" s="38"/>
      <c r="N21" s="20"/>
      <c r="O21" s="24"/>
      <c r="P21" s="218"/>
      <c r="Q21" s="36"/>
      <c r="R21" s="37"/>
      <c r="S21" s="37">
        <v>15</v>
      </c>
      <c r="T21" s="37"/>
      <c r="U21" s="37"/>
      <c r="V21" s="37"/>
      <c r="W21" s="37"/>
      <c r="X21" s="38"/>
      <c r="Y21" s="116">
        <v>15</v>
      </c>
      <c r="Z21" s="24">
        <v>1</v>
      </c>
      <c r="AA21" s="117" t="s">
        <v>48</v>
      </c>
      <c r="AB21" s="33">
        <f t="shared" si="0"/>
        <v>15</v>
      </c>
      <c r="AC21" s="24">
        <f t="shared" si="0"/>
        <v>1</v>
      </c>
      <c r="AE21" s="211"/>
      <c r="AF21" s="211"/>
      <c r="AG21" s="211"/>
      <c r="AH21" s="211"/>
      <c r="AI21" s="211"/>
      <c r="AJ21" s="211"/>
      <c r="AK21" s="211"/>
    </row>
    <row r="22" spans="1:37" ht="27" customHeight="1">
      <c r="A22" s="976"/>
      <c r="B22" s="977"/>
      <c r="C22" s="42" t="s">
        <v>59</v>
      </c>
      <c r="D22" s="220" t="s">
        <v>207</v>
      </c>
      <c r="E22" s="484" t="s">
        <v>311</v>
      </c>
      <c r="F22" s="37"/>
      <c r="G22" s="37"/>
      <c r="H22" s="37"/>
      <c r="I22" s="37"/>
      <c r="J22" s="37"/>
      <c r="K22" s="37"/>
      <c r="L22" s="37"/>
      <c r="M22" s="38"/>
      <c r="N22" s="20"/>
      <c r="O22" s="24"/>
      <c r="P22" s="218"/>
      <c r="Q22" s="36">
        <v>15</v>
      </c>
      <c r="R22" s="37"/>
      <c r="S22" s="37">
        <v>10</v>
      </c>
      <c r="T22" s="37">
        <v>20</v>
      </c>
      <c r="U22" s="37"/>
      <c r="V22" s="37"/>
      <c r="W22" s="37"/>
      <c r="X22" s="38"/>
      <c r="Y22" s="116">
        <f>SUM(Q22:X22)</f>
        <v>45</v>
      </c>
      <c r="Z22" s="24">
        <v>3</v>
      </c>
      <c r="AA22" s="117" t="s">
        <v>155</v>
      </c>
      <c r="AB22" s="33">
        <f t="shared" si="0"/>
        <v>45</v>
      </c>
      <c r="AC22" s="24">
        <f t="shared" si="0"/>
        <v>3</v>
      </c>
      <c r="AE22" s="211"/>
      <c r="AF22" s="211"/>
      <c r="AG22" s="211"/>
      <c r="AH22" s="211"/>
      <c r="AI22" s="211"/>
      <c r="AJ22" s="211"/>
      <c r="AK22" s="211"/>
    </row>
    <row r="23" spans="1:37" ht="15" customHeight="1">
      <c r="A23" s="978"/>
      <c r="B23" s="979"/>
      <c r="C23" s="42" t="s">
        <v>60</v>
      </c>
      <c r="D23" s="220" t="s">
        <v>208</v>
      </c>
      <c r="E23" s="75" t="s">
        <v>209</v>
      </c>
      <c r="F23" s="438"/>
      <c r="G23" s="438"/>
      <c r="H23" s="438"/>
      <c r="I23" s="438"/>
      <c r="J23" s="438"/>
      <c r="K23" s="37"/>
      <c r="L23" s="37"/>
      <c r="M23" s="38"/>
      <c r="N23" s="39"/>
      <c r="O23" s="39"/>
      <c r="P23" s="222"/>
      <c r="Q23" s="36">
        <v>10</v>
      </c>
      <c r="R23" s="37"/>
      <c r="S23" s="37">
        <v>8</v>
      </c>
      <c r="T23" s="37">
        <v>12</v>
      </c>
      <c r="U23" s="37"/>
      <c r="V23" s="37"/>
      <c r="W23" s="37"/>
      <c r="X23" s="38"/>
      <c r="Y23" s="116">
        <v>30</v>
      </c>
      <c r="Z23" s="24">
        <v>1</v>
      </c>
      <c r="AA23" s="117" t="s">
        <v>48</v>
      </c>
      <c r="AB23" s="33">
        <v>30</v>
      </c>
      <c r="AC23" s="24">
        <v>1</v>
      </c>
      <c r="AE23" s="211"/>
      <c r="AF23" s="211"/>
      <c r="AG23" s="211"/>
      <c r="AH23" s="211"/>
      <c r="AI23" s="211"/>
      <c r="AJ23" s="211"/>
      <c r="AK23" s="211"/>
    </row>
    <row r="24" spans="1:37" ht="15" customHeight="1">
      <c r="A24" s="980" t="s">
        <v>108</v>
      </c>
      <c r="B24" s="965" t="s">
        <v>172</v>
      </c>
      <c r="C24" s="42" t="s">
        <v>61</v>
      </c>
      <c r="D24" s="223" t="s">
        <v>210</v>
      </c>
      <c r="E24" s="485" t="s">
        <v>175</v>
      </c>
      <c r="F24" s="224">
        <v>24</v>
      </c>
      <c r="G24" s="224"/>
      <c r="H24" s="224"/>
      <c r="I24" s="224">
        <v>100</v>
      </c>
      <c r="J24" s="224"/>
      <c r="K24" s="224"/>
      <c r="L24" s="224"/>
      <c r="M24" s="225"/>
      <c r="N24" s="42">
        <f>M24+L24+K24+J24+I24+H24+G24+F24</f>
        <v>124</v>
      </c>
      <c r="O24" s="439">
        <v>7</v>
      </c>
      <c r="P24" s="226" t="s">
        <v>48</v>
      </c>
      <c r="Q24" s="227"/>
      <c r="R24" s="224"/>
      <c r="S24" s="224"/>
      <c r="T24" s="224"/>
      <c r="U24" s="224"/>
      <c r="V24" s="224"/>
      <c r="W24" s="224"/>
      <c r="X24" s="225"/>
      <c r="Y24" s="440"/>
      <c r="Z24" s="439"/>
      <c r="AA24" s="441"/>
      <c r="AB24" s="442">
        <f t="shared" ref="AB24:AC37" si="1">N24+Y24</f>
        <v>124</v>
      </c>
      <c r="AC24" s="439">
        <f t="shared" si="1"/>
        <v>7</v>
      </c>
      <c r="AE24" s="211"/>
      <c r="AF24" s="211"/>
      <c r="AG24" s="211"/>
      <c r="AH24" s="211"/>
      <c r="AI24" s="211"/>
      <c r="AJ24" s="211"/>
      <c r="AK24" s="211"/>
    </row>
    <row r="25" spans="1:37" ht="15" customHeight="1">
      <c r="A25" s="980"/>
      <c r="B25" s="965"/>
      <c r="C25" s="42" t="s">
        <v>62</v>
      </c>
      <c r="D25" s="220" t="s">
        <v>211</v>
      </c>
      <c r="E25" s="75" t="s">
        <v>212</v>
      </c>
      <c r="F25" s="37"/>
      <c r="G25" s="37"/>
      <c r="H25" s="37"/>
      <c r="I25" s="37"/>
      <c r="J25" s="37"/>
      <c r="K25" s="37"/>
      <c r="L25" s="37"/>
      <c r="M25" s="38"/>
      <c r="N25" s="20"/>
      <c r="O25" s="24"/>
      <c r="P25" s="218"/>
      <c r="Q25" s="36">
        <v>10</v>
      </c>
      <c r="R25" s="37">
        <v>15</v>
      </c>
      <c r="S25" s="37">
        <v>45</v>
      </c>
      <c r="T25" s="37"/>
      <c r="U25" s="37"/>
      <c r="V25" s="37"/>
      <c r="W25" s="37"/>
      <c r="X25" s="38"/>
      <c r="Y25" s="116">
        <f t="shared" ref="Y25:Y30" si="2">SUM(Q25:X25)</f>
        <v>70</v>
      </c>
      <c r="Z25" s="24">
        <v>4</v>
      </c>
      <c r="AA25" s="117" t="s">
        <v>48</v>
      </c>
      <c r="AB25" s="33">
        <f t="shared" si="1"/>
        <v>70</v>
      </c>
      <c r="AC25" s="24">
        <f t="shared" si="1"/>
        <v>4</v>
      </c>
      <c r="AE25" s="211"/>
      <c r="AF25" s="211"/>
      <c r="AG25" s="211"/>
      <c r="AH25" s="211"/>
      <c r="AI25" s="211"/>
      <c r="AJ25" s="211"/>
      <c r="AK25" s="211"/>
    </row>
    <row r="26" spans="1:37" ht="15" customHeight="1">
      <c r="A26" s="980"/>
      <c r="B26" s="965"/>
      <c r="C26" s="42" t="s">
        <v>63</v>
      </c>
      <c r="D26" s="443" t="s">
        <v>213</v>
      </c>
      <c r="E26" s="444" t="s">
        <v>177</v>
      </c>
      <c r="F26" s="37">
        <v>8</v>
      </c>
      <c r="G26" s="37"/>
      <c r="H26" s="37">
        <v>6</v>
      </c>
      <c r="I26" s="37">
        <v>26</v>
      </c>
      <c r="J26" s="37"/>
      <c r="K26" s="37"/>
      <c r="L26" s="37"/>
      <c r="M26" s="38"/>
      <c r="N26" s="20">
        <f>SUM(F26:M26)</f>
        <v>40</v>
      </c>
      <c r="O26" s="24">
        <v>2</v>
      </c>
      <c r="P26" s="218"/>
      <c r="Q26" s="36">
        <v>8</v>
      </c>
      <c r="R26" s="37"/>
      <c r="S26" s="37">
        <v>6</v>
      </c>
      <c r="T26" s="37">
        <v>28</v>
      </c>
      <c r="U26" s="37"/>
      <c r="V26" s="37"/>
      <c r="W26" s="37"/>
      <c r="X26" s="38"/>
      <c r="Y26" s="116">
        <f t="shared" si="2"/>
        <v>42</v>
      </c>
      <c r="Z26" s="24">
        <v>2</v>
      </c>
      <c r="AA26" s="117" t="s">
        <v>48</v>
      </c>
      <c r="AB26" s="33">
        <f t="shared" si="1"/>
        <v>82</v>
      </c>
      <c r="AC26" s="24">
        <f t="shared" si="1"/>
        <v>4</v>
      </c>
      <c r="AE26" s="211"/>
      <c r="AF26" s="211"/>
      <c r="AG26" s="211"/>
      <c r="AH26" s="211"/>
      <c r="AI26" s="211"/>
      <c r="AJ26" s="211"/>
      <c r="AK26" s="211"/>
    </row>
    <row r="27" spans="1:37" ht="25">
      <c r="A27" s="980"/>
      <c r="B27" s="981" t="s">
        <v>109</v>
      </c>
      <c r="C27" s="42" t="s">
        <v>64</v>
      </c>
      <c r="D27" s="220" t="s">
        <v>178</v>
      </c>
      <c r="E27" s="445" t="s">
        <v>136</v>
      </c>
      <c r="F27" s="37">
        <v>10</v>
      </c>
      <c r="G27" s="37"/>
      <c r="H27" s="37">
        <v>13</v>
      </c>
      <c r="I27" s="37">
        <v>39</v>
      </c>
      <c r="J27" s="37"/>
      <c r="K27" s="37"/>
      <c r="L27" s="37"/>
      <c r="M27" s="38"/>
      <c r="N27" s="20">
        <f>SUM(F27:M27)</f>
        <v>62</v>
      </c>
      <c r="O27" s="24">
        <v>3</v>
      </c>
      <c r="P27" s="218" t="s">
        <v>48</v>
      </c>
      <c r="Q27" s="36">
        <v>10</v>
      </c>
      <c r="R27" s="37"/>
      <c r="S27" s="37">
        <v>7</v>
      </c>
      <c r="T27" s="37">
        <v>35</v>
      </c>
      <c r="U27" s="37"/>
      <c r="V27" s="37"/>
      <c r="W27" s="37"/>
      <c r="X27" s="38"/>
      <c r="Y27" s="116">
        <f t="shared" si="2"/>
        <v>52</v>
      </c>
      <c r="Z27" s="24">
        <v>3</v>
      </c>
      <c r="AA27" s="117" t="s">
        <v>48</v>
      </c>
      <c r="AB27" s="33">
        <f t="shared" si="1"/>
        <v>114</v>
      </c>
      <c r="AC27" s="24">
        <f t="shared" si="1"/>
        <v>6</v>
      </c>
      <c r="AE27" s="211"/>
      <c r="AF27" s="211"/>
      <c r="AG27" s="211"/>
      <c r="AH27" s="211"/>
      <c r="AI27" s="211"/>
      <c r="AJ27" s="211"/>
      <c r="AK27" s="211"/>
    </row>
    <row r="28" spans="1:37" ht="25">
      <c r="A28" s="980"/>
      <c r="B28" s="981"/>
      <c r="C28" s="42" t="s">
        <v>65</v>
      </c>
      <c r="D28" s="220" t="s">
        <v>214</v>
      </c>
      <c r="E28" s="446" t="s">
        <v>215</v>
      </c>
      <c r="F28" s="37">
        <v>9</v>
      </c>
      <c r="G28" s="37"/>
      <c r="H28" s="37">
        <v>7</v>
      </c>
      <c r="I28" s="37">
        <v>48</v>
      </c>
      <c r="J28" s="37"/>
      <c r="K28" s="37"/>
      <c r="L28" s="37"/>
      <c r="M28" s="38"/>
      <c r="N28" s="20">
        <f>SUM(F28:M28)</f>
        <v>64</v>
      </c>
      <c r="O28" s="24">
        <v>3</v>
      </c>
      <c r="P28" s="218" t="s">
        <v>48</v>
      </c>
      <c r="Q28" s="36">
        <v>6</v>
      </c>
      <c r="R28" s="37"/>
      <c r="S28" s="37">
        <v>7</v>
      </c>
      <c r="T28" s="37">
        <v>48</v>
      </c>
      <c r="U28" s="37"/>
      <c r="V28" s="37"/>
      <c r="W28" s="37"/>
      <c r="X28" s="38"/>
      <c r="Y28" s="116">
        <f t="shared" si="2"/>
        <v>61</v>
      </c>
      <c r="Z28" s="24">
        <v>3</v>
      </c>
      <c r="AA28" s="117" t="s">
        <v>48</v>
      </c>
      <c r="AB28" s="33">
        <f t="shared" si="1"/>
        <v>125</v>
      </c>
      <c r="AC28" s="24">
        <f t="shared" si="1"/>
        <v>6</v>
      </c>
      <c r="AE28" s="211"/>
      <c r="AF28" s="211"/>
      <c r="AG28" s="211"/>
      <c r="AH28" s="211"/>
      <c r="AI28" s="211"/>
      <c r="AJ28" s="211"/>
      <c r="AK28" s="211"/>
    </row>
    <row r="29" spans="1:37" ht="15" customHeight="1">
      <c r="A29" s="980"/>
      <c r="B29" s="981"/>
      <c r="C29" s="42" t="s">
        <v>66</v>
      </c>
      <c r="D29" s="220" t="s">
        <v>216</v>
      </c>
      <c r="E29" s="446" t="s">
        <v>217</v>
      </c>
      <c r="F29" s="37"/>
      <c r="G29" s="37"/>
      <c r="H29" s="37"/>
      <c r="I29" s="37"/>
      <c r="J29" s="37"/>
      <c r="K29" s="37"/>
      <c r="L29" s="37"/>
      <c r="M29" s="38"/>
      <c r="N29" s="20"/>
      <c r="O29" s="24"/>
      <c r="P29" s="218"/>
      <c r="Q29" s="36">
        <v>5</v>
      </c>
      <c r="R29" s="37"/>
      <c r="S29" s="37">
        <v>15</v>
      </c>
      <c r="T29" s="37">
        <v>45</v>
      </c>
      <c r="U29" s="37"/>
      <c r="V29" s="37"/>
      <c r="W29" s="37"/>
      <c r="X29" s="38"/>
      <c r="Y29" s="116">
        <f t="shared" si="2"/>
        <v>65</v>
      </c>
      <c r="Z29" s="24">
        <v>6</v>
      </c>
      <c r="AA29" s="117" t="s">
        <v>48</v>
      </c>
      <c r="AB29" s="33">
        <f t="shared" si="1"/>
        <v>65</v>
      </c>
      <c r="AC29" s="24">
        <f t="shared" si="1"/>
        <v>6</v>
      </c>
      <c r="AE29" s="211"/>
      <c r="AF29" s="211"/>
      <c r="AG29" s="211"/>
      <c r="AH29" s="211"/>
      <c r="AI29" s="211"/>
      <c r="AJ29" s="211"/>
      <c r="AK29" s="211"/>
    </row>
    <row r="30" spans="1:37" ht="15" customHeight="1">
      <c r="A30" s="980"/>
      <c r="B30" s="981"/>
      <c r="C30" s="42" t="s">
        <v>67</v>
      </c>
      <c r="D30" s="220" t="s">
        <v>218</v>
      </c>
      <c r="E30" s="310" t="s">
        <v>219</v>
      </c>
      <c r="F30" s="22"/>
      <c r="G30" s="22"/>
      <c r="H30" s="22"/>
      <c r="I30" s="22"/>
      <c r="J30" s="22"/>
      <c r="K30" s="22"/>
      <c r="L30" s="22"/>
      <c r="M30" s="23"/>
      <c r="N30" s="20"/>
      <c r="O30" s="24"/>
      <c r="P30" s="222"/>
      <c r="Q30" s="21"/>
      <c r="R30" s="22"/>
      <c r="S30" s="22">
        <v>10</v>
      </c>
      <c r="T30" s="22">
        <v>20</v>
      </c>
      <c r="U30" s="22"/>
      <c r="V30" s="22"/>
      <c r="W30" s="22"/>
      <c r="X30" s="23"/>
      <c r="Y30" s="72">
        <f t="shared" si="2"/>
        <v>30</v>
      </c>
      <c r="Z30" s="24">
        <v>1</v>
      </c>
      <c r="AA30" s="117" t="s">
        <v>48</v>
      </c>
      <c r="AB30" s="33">
        <f t="shared" si="1"/>
        <v>30</v>
      </c>
      <c r="AC30" s="24">
        <f t="shared" si="1"/>
        <v>1</v>
      </c>
      <c r="AE30" s="211"/>
      <c r="AF30" s="211"/>
      <c r="AG30" s="211"/>
      <c r="AH30" s="211"/>
      <c r="AI30" s="211"/>
      <c r="AJ30" s="211"/>
      <c r="AK30" s="211"/>
    </row>
    <row r="31" spans="1:37" ht="15" customHeight="1">
      <c r="A31" s="980"/>
      <c r="B31" s="981"/>
      <c r="C31" s="42" t="s">
        <v>68</v>
      </c>
      <c r="D31" s="220" t="s">
        <v>183</v>
      </c>
      <c r="E31" s="310" t="s">
        <v>128</v>
      </c>
      <c r="F31" s="22">
        <v>6</v>
      </c>
      <c r="G31" s="22"/>
      <c r="H31" s="22">
        <v>24</v>
      </c>
      <c r="I31" s="22"/>
      <c r="J31" s="22"/>
      <c r="K31" s="22"/>
      <c r="L31" s="22"/>
      <c r="M31" s="23"/>
      <c r="N31" s="20">
        <v>30</v>
      </c>
      <c r="O31" s="24">
        <v>1</v>
      </c>
      <c r="P31" s="218" t="s">
        <v>48</v>
      </c>
      <c r="Q31" s="21"/>
      <c r="R31" s="22"/>
      <c r="S31" s="22"/>
      <c r="T31" s="22"/>
      <c r="U31" s="22"/>
      <c r="V31" s="22"/>
      <c r="W31" s="22"/>
      <c r="X31" s="23"/>
      <c r="Y31" s="72"/>
      <c r="Z31" s="24"/>
      <c r="AA31" s="117"/>
      <c r="AB31" s="33">
        <f t="shared" si="1"/>
        <v>30</v>
      </c>
      <c r="AC31" s="24">
        <f t="shared" si="1"/>
        <v>1</v>
      </c>
      <c r="AE31" s="211"/>
      <c r="AF31" s="211"/>
      <c r="AG31" s="211"/>
      <c r="AH31" s="211"/>
      <c r="AI31" s="211"/>
      <c r="AJ31" s="211"/>
      <c r="AK31" s="211"/>
    </row>
    <row r="32" spans="1:37" ht="15" customHeight="1">
      <c r="A32" s="980"/>
      <c r="B32" s="982" t="s">
        <v>137</v>
      </c>
      <c r="C32" s="42" t="s">
        <v>69</v>
      </c>
      <c r="D32" s="220" t="s">
        <v>184</v>
      </c>
      <c r="E32" s="446" t="s">
        <v>185</v>
      </c>
      <c r="F32" s="37">
        <v>6</v>
      </c>
      <c r="G32" s="37"/>
      <c r="H32" s="37">
        <v>6</v>
      </c>
      <c r="I32" s="37">
        <v>30</v>
      </c>
      <c r="J32" s="37"/>
      <c r="K32" s="37"/>
      <c r="L32" s="37"/>
      <c r="M32" s="38"/>
      <c r="N32" s="20">
        <f>SUM(F32:M32)</f>
        <v>42</v>
      </c>
      <c r="O32" s="24">
        <v>2</v>
      </c>
      <c r="P32" s="218" t="s">
        <v>48</v>
      </c>
      <c r="Q32" s="36"/>
      <c r="R32" s="37"/>
      <c r="S32" s="37">
        <v>5</v>
      </c>
      <c r="T32" s="37">
        <v>25</v>
      </c>
      <c r="U32" s="37"/>
      <c r="V32" s="37"/>
      <c r="W32" s="37"/>
      <c r="X32" s="38"/>
      <c r="Y32" s="116">
        <f>SUM(Q32:X32)</f>
        <v>30</v>
      </c>
      <c r="Z32" s="24">
        <v>2</v>
      </c>
      <c r="AA32" s="117" t="s">
        <v>48</v>
      </c>
      <c r="AB32" s="33">
        <f t="shared" si="1"/>
        <v>72</v>
      </c>
      <c r="AC32" s="24">
        <f t="shared" si="1"/>
        <v>4</v>
      </c>
      <c r="AE32" s="211"/>
      <c r="AF32" s="211"/>
      <c r="AG32" s="211"/>
      <c r="AH32" s="211"/>
      <c r="AI32" s="211"/>
      <c r="AJ32" s="211"/>
      <c r="AK32" s="211"/>
    </row>
    <row r="33" spans="1:37" s="229" customFormat="1" ht="15" customHeight="1">
      <c r="A33" s="980"/>
      <c r="B33" s="982"/>
      <c r="C33" s="42" t="s">
        <v>70</v>
      </c>
      <c r="D33" s="220" t="s">
        <v>220</v>
      </c>
      <c r="E33" s="446" t="s">
        <v>187</v>
      </c>
      <c r="F33" s="37">
        <v>6</v>
      </c>
      <c r="G33" s="37"/>
      <c r="H33" s="37">
        <v>6</v>
      </c>
      <c r="I33" s="37">
        <v>30</v>
      </c>
      <c r="J33" s="37"/>
      <c r="K33" s="37"/>
      <c r="L33" s="37"/>
      <c r="M33" s="38"/>
      <c r="N33" s="20">
        <f>SUM(F33:M33)</f>
        <v>42</v>
      </c>
      <c r="O33" s="24">
        <v>2</v>
      </c>
      <c r="P33" s="218" t="s">
        <v>48</v>
      </c>
      <c r="Q33" s="36">
        <v>18</v>
      </c>
      <c r="R33" s="37"/>
      <c r="S33" s="37">
        <v>6</v>
      </c>
      <c r="T33" s="37">
        <v>30</v>
      </c>
      <c r="U33" s="37"/>
      <c r="V33" s="37"/>
      <c r="W33" s="37"/>
      <c r="X33" s="38"/>
      <c r="Y33" s="116">
        <f>SUM(Q33:X33)</f>
        <v>54</v>
      </c>
      <c r="Z33" s="24">
        <v>3</v>
      </c>
      <c r="AA33" s="117" t="s">
        <v>48</v>
      </c>
      <c r="AB33" s="33">
        <f t="shared" si="1"/>
        <v>96</v>
      </c>
      <c r="AC33" s="24">
        <f t="shared" si="1"/>
        <v>5</v>
      </c>
      <c r="AE33" s="235"/>
      <c r="AF33" s="235"/>
      <c r="AG33" s="235"/>
      <c r="AH33" s="235"/>
      <c r="AI33" s="235"/>
      <c r="AJ33" s="235"/>
      <c r="AK33" s="235"/>
    </row>
    <row r="34" spans="1:37" ht="15" customHeight="1">
      <c r="A34" s="966" t="s">
        <v>110</v>
      </c>
      <c r="B34" s="967"/>
      <c r="C34" s="42" t="s">
        <v>71</v>
      </c>
      <c r="D34" s="320" t="s">
        <v>221</v>
      </c>
      <c r="E34" s="447" t="s">
        <v>222</v>
      </c>
      <c r="F34" s="36"/>
      <c r="G34" s="37"/>
      <c r="H34" s="37">
        <v>20</v>
      </c>
      <c r="I34" s="37"/>
      <c r="J34" s="37"/>
      <c r="K34" s="37"/>
      <c r="L34" s="37"/>
      <c r="M34" s="38"/>
      <c r="N34" s="20">
        <f>SUM(F34:M34)</f>
        <v>20</v>
      </c>
      <c r="O34" s="24">
        <v>1</v>
      </c>
      <c r="P34" s="218" t="s">
        <v>48</v>
      </c>
      <c r="Q34" s="36"/>
      <c r="R34" s="37"/>
      <c r="S34" s="37"/>
      <c r="T34" s="37"/>
      <c r="U34" s="37"/>
      <c r="V34" s="37"/>
      <c r="W34" s="37"/>
      <c r="X34" s="38"/>
      <c r="Y34" s="116"/>
      <c r="Z34" s="24"/>
      <c r="AA34" s="117"/>
      <c r="AB34" s="33">
        <f t="shared" si="1"/>
        <v>20</v>
      </c>
      <c r="AC34" s="24">
        <f t="shared" si="1"/>
        <v>1</v>
      </c>
      <c r="AE34" s="210"/>
      <c r="AF34" s="210"/>
      <c r="AG34" s="210"/>
      <c r="AH34" s="210"/>
      <c r="AI34" s="210"/>
    </row>
    <row r="35" spans="1:37" ht="15" customHeight="1">
      <c r="A35" s="966"/>
      <c r="B35" s="967"/>
      <c r="C35" s="42" t="s">
        <v>72</v>
      </c>
      <c r="D35" s="437" t="s">
        <v>223</v>
      </c>
      <c r="E35" s="447" t="s">
        <v>222</v>
      </c>
      <c r="F35" s="438"/>
      <c r="G35" s="438"/>
      <c r="H35" s="438"/>
      <c r="I35" s="438"/>
      <c r="J35" s="438"/>
      <c r="K35" s="438"/>
      <c r="L35" s="438"/>
      <c r="M35" s="57"/>
      <c r="N35" s="20"/>
      <c r="O35" s="24"/>
      <c r="P35" s="222"/>
      <c r="Q35" s="221"/>
      <c r="R35" s="438"/>
      <c r="S35" s="438">
        <v>20</v>
      </c>
      <c r="T35" s="438"/>
      <c r="U35" s="438"/>
      <c r="V35" s="438"/>
      <c r="W35" s="438"/>
      <c r="X35" s="57"/>
      <c r="Y35" s="116">
        <f t="shared" ref="Y35" si="3">SUM(Q35:X35)</f>
        <v>20</v>
      </c>
      <c r="Z35" s="24">
        <v>1</v>
      </c>
      <c r="AA35" s="117" t="s">
        <v>48</v>
      </c>
      <c r="AB35" s="33">
        <f t="shared" si="1"/>
        <v>20</v>
      </c>
      <c r="AC35" s="24">
        <f t="shared" si="1"/>
        <v>1</v>
      </c>
      <c r="AE35" s="239"/>
      <c r="AF35" s="210"/>
      <c r="AG35" s="210"/>
      <c r="AH35" s="210"/>
      <c r="AI35" s="210"/>
    </row>
    <row r="36" spans="1:37" ht="15" customHeight="1">
      <c r="C36" s="42" t="s">
        <v>89</v>
      </c>
      <c r="D36" s="11" t="s">
        <v>224</v>
      </c>
      <c r="E36" s="484"/>
      <c r="F36" s="37">
        <v>10</v>
      </c>
      <c r="G36" s="37"/>
      <c r="H36" s="37"/>
      <c r="I36" s="37"/>
      <c r="J36" s="37"/>
      <c r="K36" s="37"/>
      <c r="L36" s="37"/>
      <c r="M36" s="38"/>
      <c r="N36" s="20">
        <f>SUM(F36:M36)</f>
        <v>10</v>
      </c>
      <c r="O36" s="24">
        <v>1</v>
      </c>
      <c r="P36" s="218" t="s">
        <v>48</v>
      </c>
      <c r="Q36" s="36"/>
      <c r="R36" s="37"/>
      <c r="S36" s="37"/>
      <c r="T36" s="37"/>
      <c r="U36" s="37"/>
      <c r="V36" s="37"/>
      <c r="W36" s="37"/>
      <c r="X36" s="38"/>
      <c r="Y36" s="116"/>
      <c r="Z36" s="24"/>
      <c r="AA36" s="117"/>
      <c r="AB36" s="33">
        <f t="shared" si="1"/>
        <v>10</v>
      </c>
      <c r="AC36" s="24">
        <f t="shared" si="1"/>
        <v>1</v>
      </c>
      <c r="AE36" s="239"/>
      <c r="AF36" s="211"/>
      <c r="AG36" s="211"/>
      <c r="AH36" s="211"/>
      <c r="AI36" s="211"/>
      <c r="AJ36" s="211"/>
      <c r="AK36" s="211"/>
    </row>
    <row r="37" spans="1:37" ht="15" customHeight="1" thickBot="1">
      <c r="A37" s="229"/>
      <c r="B37" s="229"/>
      <c r="C37" s="230" t="s">
        <v>140</v>
      </c>
      <c r="D37" s="231" t="s">
        <v>54</v>
      </c>
      <c r="E37" s="486" t="s">
        <v>185</v>
      </c>
      <c r="F37" s="25"/>
      <c r="G37" s="25"/>
      <c r="H37" s="25"/>
      <c r="I37" s="25"/>
      <c r="J37" s="25"/>
      <c r="K37" s="25"/>
      <c r="L37" s="25"/>
      <c r="M37" s="232"/>
      <c r="N37" s="367"/>
      <c r="O37" s="263"/>
      <c r="P37" s="233"/>
      <c r="Q37" s="234"/>
      <c r="R37" s="25"/>
      <c r="S37" s="25"/>
      <c r="T37" s="25"/>
      <c r="U37" s="25"/>
      <c r="V37" s="25">
        <v>120</v>
      </c>
      <c r="W37" s="25"/>
      <c r="X37" s="232"/>
      <c r="Y37" s="156">
        <f>SUM(Q37:X37)</f>
        <v>120</v>
      </c>
      <c r="Z37" s="448">
        <v>4</v>
      </c>
      <c r="AA37" s="449" t="s">
        <v>48</v>
      </c>
      <c r="AB37" s="450">
        <f t="shared" si="1"/>
        <v>120</v>
      </c>
      <c r="AC37" s="263">
        <f t="shared" si="1"/>
        <v>4</v>
      </c>
      <c r="AE37" s="211"/>
      <c r="AF37" s="211"/>
      <c r="AG37" s="211"/>
      <c r="AH37" s="211"/>
      <c r="AI37" s="211"/>
      <c r="AJ37" s="211"/>
      <c r="AK37" s="211"/>
    </row>
    <row r="38" spans="1:37" ht="18" customHeight="1" thickBot="1">
      <c r="C38" s="236"/>
      <c r="D38" s="30" t="s">
        <v>47</v>
      </c>
      <c r="E38" s="30"/>
      <c r="F38" s="27">
        <f>SUM(F24:F37)</f>
        <v>79</v>
      </c>
      <c r="G38" s="27">
        <f>SUM(G24:G37)</f>
        <v>0</v>
      </c>
      <c r="H38" s="27">
        <f>SUM(H24:H37)</f>
        <v>82</v>
      </c>
      <c r="I38" s="27">
        <f>SUM(I24:I37)</f>
        <v>273</v>
      </c>
      <c r="J38" s="27"/>
      <c r="K38" s="27"/>
      <c r="L38" s="27"/>
      <c r="M38" s="27"/>
      <c r="N38" s="62">
        <f>SUM(N18:N37)</f>
        <v>474</v>
      </c>
      <c r="O38" s="27">
        <f>SUM(O14:O37)</f>
        <v>33</v>
      </c>
      <c r="P38" s="87"/>
      <c r="Q38" s="27">
        <f>SUM(Q19:Q37)</f>
        <v>82</v>
      </c>
      <c r="R38" s="27">
        <f>SUM(R19:R37)</f>
        <v>15</v>
      </c>
      <c r="S38" s="27">
        <f>SUM(S19:S37)</f>
        <v>160</v>
      </c>
      <c r="T38" s="27">
        <f>SUM(T19:T37)</f>
        <v>287</v>
      </c>
      <c r="U38" s="27"/>
      <c r="V38" s="27">
        <f>SUM(V19:V37)</f>
        <v>120</v>
      </c>
      <c r="W38" s="27"/>
      <c r="X38" s="27"/>
      <c r="Y38" s="62">
        <f>SUM(Y18:Y37)</f>
        <v>664</v>
      </c>
      <c r="Z38" s="27">
        <f>SUM(Z18:Z37)</f>
        <v>35</v>
      </c>
      <c r="AA38" s="27"/>
      <c r="AB38" s="237">
        <f>SUM(AB18:AB37)</f>
        <v>1138</v>
      </c>
      <c r="AC38" s="88">
        <f>SUM(AC18:AC37)</f>
        <v>60</v>
      </c>
      <c r="AE38" s="211"/>
      <c r="AF38" s="211"/>
      <c r="AG38" s="211"/>
      <c r="AH38" s="211"/>
      <c r="AI38" s="211"/>
      <c r="AJ38" s="211"/>
      <c r="AK38" s="211"/>
    </row>
    <row r="39" spans="1:37" ht="14">
      <c r="C39" s="211"/>
      <c r="D39" s="238"/>
      <c r="E39" s="238"/>
      <c r="F39" s="239"/>
      <c r="G39" s="239"/>
      <c r="H39" s="239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  <c r="T39" s="239"/>
      <c r="U39" s="239"/>
      <c r="V39" s="239"/>
      <c r="W39" s="239"/>
      <c r="X39" s="239"/>
      <c r="Y39" s="239"/>
      <c r="Z39" s="239"/>
      <c r="AA39" s="239"/>
      <c r="AB39" s="416">
        <v>1258</v>
      </c>
      <c r="AC39" s="239">
        <v>65</v>
      </c>
      <c r="AE39" s="211"/>
      <c r="AF39" s="211"/>
      <c r="AG39" s="211"/>
      <c r="AH39" s="211"/>
      <c r="AI39" s="211"/>
      <c r="AJ39" s="211"/>
      <c r="AK39" s="211"/>
    </row>
    <row r="40" spans="1:37" ht="14.5" thickBot="1">
      <c r="C40" s="211"/>
      <c r="D40" s="238"/>
      <c r="E40" s="238"/>
      <c r="F40" s="239"/>
      <c r="G40" s="239"/>
      <c r="H40" s="239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239"/>
      <c r="U40" s="239"/>
      <c r="V40" s="239"/>
      <c r="W40" s="239"/>
      <c r="X40" s="239"/>
      <c r="Y40" s="239"/>
      <c r="Z40" s="239"/>
      <c r="AA40" s="239"/>
      <c r="AB40" s="417" t="s">
        <v>286</v>
      </c>
      <c r="AC40" s="211"/>
      <c r="AE40" s="211"/>
      <c r="AF40" s="211"/>
      <c r="AG40" s="211"/>
      <c r="AH40" s="211"/>
      <c r="AI40" s="211"/>
      <c r="AJ40" s="211"/>
      <c r="AK40" s="211"/>
    </row>
    <row r="41" spans="1:37" ht="14">
      <c r="C41" s="211"/>
      <c r="D41" s="6" t="s">
        <v>86</v>
      </c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1"/>
      <c r="AA41" s="211"/>
      <c r="AB41" s="211"/>
      <c r="AC41" s="211"/>
      <c r="AE41" s="211"/>
      <c r="AF41" s="211"/>
      <c r="AG41" s="211"/>
      <c r="AH41" s="211"/>
      <c r="AI41" s="211"/>
      <c r="AJ41" s="211"/>
      <c r="AK41" s="211"/>
    </row>
    <row r="42" spans="1:37" ht="14">
      <c r="C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  <c r="Z42" s="211"/>
      <c r="AA42" s="211"/>
      <c r="AB42" s="211"/>
      <c r="AC42" s="211"/>
      <c r="AE42" s="211"/>
      <c r="AF42" s="211"/>
      <c r="AG42" s="211"/>
      <c r="AH42" s="211"/>
      <c r="AI42" s="211"/>
      <c r="AJ42" s="211"/>
      <c r="AK42" s="211"/>
    </row>
    <row r="43" spans="1:37" ht="14">
      <c r="C43" s="211"/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11"/>
      <c r="Z43" s="211"/>
      <c r="AA43" s="211"/>
      <c r="AB43" s="211"/>
      <c r="AC43" s="211"/>
      <c r="AE43" s="211"/>
      <c r="AF43" s="211"/>
      <c r="AG43" s="211"/>
      <c r="AH43" s="211"/>
      <c r="AI43" s="211"/>
      <c r="AJ43" s="211"/>
      <c r="AK43" s="211"/>
    </row>
    <row r="44" spans="1:37" ht="14"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11"/>
      <c r="Z44" s="211"/>
      <c r="AA44" s="211"/>
      <c r="AB44" s="211"/>
      <c r="AC44" s="211"/>
      <c r="AE44" s="211"/>
      <c r="AF44" s="211"/>
      <c r="AG44" s="211"/>
      <c r="AH44" s="211"/>
      <c r="AI44" s="211"/>
      <c r="AJ44" s="211"/>
      <c r="AK44" s="211"/>
    </row>
    <row r="45" spans="1:37" ht="14"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11"/>
      <c r="Z45" s="211"/>
      <c r="AA45" s="211"/>
      <c r="AB45" s="211"/>
      <c r="AC45" s="211"/>
      <c r="AE45" s="211"/>
      <c r="AF45" s="211"/>
      <c r="AG45" s="211"/>
      <c r="AH45" s="211"/>
      <c r="AI45" s="211"/>
      <c r="AJ45" s="211"/>
      <c r="AK45" s="211"/>
    </row>
    <row r="46" spans="1:37" ht="14">
      <c r="C46" s="211"/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1"/>
      <c r="S46" s="211"/>
      <c r="T46" s="211"/>
      <c r="U46" s="211"/>
      <c r="V46" s="211"/>
      <c r="W46" s="211"/>
      <c r="X46" s="211"/>
      <c r="Y46" s="211"/>
      <c r="Z46" s="211"/>
      <c r="AA46" s="211"/>
      <c r="AB46" s="211"/>
      <c r="AC46" s="211"/>
      <c r="AE46" s="211"/>
      <c r="AF46" s="211"/>
      <c r="AG46" s="211"/>
      <c r="AH46" s="211"/>
      <c r="AI46" s="211"/>
      <c r="AJ46" s="211"/>
      <c r="AK46" s="211"/>
    </row>
    <row r="47" spans="1:37" ht="14"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  <c r="S47" s="211"/>
      <c r="T47" s="211"/>
      <c r="U47" s="211"/>
      <c r="V47" s="211"/>
      <c r="W47" s="211"/>
      <c r="X47" s="211"/>
      <c r="Y47" s="211"/>
      <c r="Z47" s="211"/>
      <c r="AA47" s="211"/>
      <c r="AB47" s="211"/>
      <c r="AC47" s="211"/>
      <c r="AE47" s="211"/>
      <c r="AF47" s="211"/>
      <c r="AG47" s="211"/>
      <c r="AH47" s="211"/>
      <c r="AI47" s="211"/>
      <c r="AJ47" s="211"/>
      <c r="AK47" s="211"/>
    </row>
    <row r="48" spans="1:37" ht="14"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211"/>
      <c r="T48" s="211"/>
      <c r="U48" s="211"/>
      <c r="V48" s="211"/>
      <c r="W48" s="211"/>
      <c r="X48" s="211"/>
      <c r="Y48" s="211"/>
      <c r="Z48" s="211"/>
      <c r="AA48" s="211"/>
      <c r="AB48" s="211"/>
      <c r="AC48" s="211"/>
      <c r="AE48" s="211"/>
      <c r="AF48" s="211"/>
      <c r="AG48" s="211"/>
      <c r="AH48" s="211"/>
      <c r="AI48" s="211"/>
      <c r="AJ48" s="211"/>
      <c r="AK48" s="211"/>
    </row>
    <row r="49" spans="3:35" ht="17.5"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1"/>
      <c r="X49" s="211"/>
      <c r="Y49" s="211"/>
      <c r="Z49" s="211"/>
      <c r="AA49" s="211"/>
      <c r="AB49" s="211"/>
      <c r="AC49" s="211"/>
      <c r="AE49" s="210"/>
      <c r="AF49" s="210"/>
      <c r="AG49" s="210"/>
      <c r="AH49" s="210"/>
      <c r="AI49" s="210"/>
    </row>
    <row r="50" spans="3:35" ht="17.5"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211"/>
      <c r="S50" s="211"/>
      <c r="T50" s="211"/>
      <c r="U50" s="211"/>
      <c r="V50" s="211"/>
      <c r="W50" s="211"/>
      <c r="X50" s="211"/>
      <c r="Y50" s="211"/>
      <c r="Z50" s="211"/>
      <c r="AA50" s="211"/>
      <c r="AB50" s="211"/>
      <c r="AC50" s="211"/>
      <c r="AE50" s="210"/>
      <c r="AF50" s="210"/>
      <c r="AG50" s="210"/>
      <c r="AH50" s="210"/>
      <c r="AI50" s="210"/>
    </row>
    <row r="51" spans="3:35" ht="17.5"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  <c r="S51" s="211"/>
      <c r="T51" s="211"/>
      <c r="U51" s="211"/>
      <c r="V51" s="211"/>
      <c r="W51" s="211"/>
      <c r="X51" s="211"/>
      <c r="Y51" s="211"/>
      <c r="Z51" s="211"/>
      <c r="AA51" s="211"/>
      <c r="AB51" s="211"/>
      <c r="AC51" s="211"/>
      <c r="AE51" s="210"/>
      <c r="AF51" s="210"/>
      <c r="AG51" s="210"/>
      <c r="AH51" s="210"/>
      <c r="AI51" s="210"/>
    </row>
    <row r="52" spans="3:35" ht="17.5"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1"/>
      <c r="P52" s="211"/>
      <c r="Q52" s="211"/>
      <c r="R52" s="211"/>
      <c r="S52" s="211"/>
      <c r="T52" s="211"/>
      <c r="U52" s="211"/>
      <c r="V52" s="211"/>
      <c r="W52" s="211"/>
      <c r="X52" s="211"/>
      <c r="Y52" s="211"/>
      <c r="Z52" s="211"/>
      <c r="AA52" s="211"/>
      <c r="AB52" s="211"/>
      <c r="AC52" s="211"/>
      <c r="AE52" s="210"/>
      <c r="AF52" s="210"/>
      <c r="AG52" s="210"/>
      <c r="AH52" s="210"/>
      <c r="AI52" s="210"/>
    </row>
    <row r="53" spans="3:35" ht="17.5"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0"/>
      <c r="P53" s="210"/>
      <c r="Q53" s="210"/>
      <c r="R53" s="210"/>
      <c r="S53" s="210"/>
      <c r="T53" s="210"/>
      <c r="U53" s="210"/>
      <c r="V53" s="210"/>
      <c r="W53" s="210"/>
      <c r="X53" s="210"/>
      <c r="Y53" s="210"/>
      <c r="Z53" s="210"/>
      <c r="AA53" s="210"/>
      <c r="AB53" s="210"/>
      <c r="AC53" s="210"/>
      <c r="AE53" s="210"/>
      <c r="AF53" s="210"/>
      <c r="AG53" s="210"/>
      <c r="AH53" s="210"/>
      <c r="AI53" s="210"/>
    </row>
    <row r="54" spans="3:35" ht="17.5"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210"/>
      <c r="Y54" s="210"/>
      <c r="Z54" s="210"/>
      <c r="AA54" s="210"/>
      <c r="AB54" s="210"/>
      <c r="AC54" s="210"/>
      <c r="AE54" s="210"/>
      <c r="AF54" s="210"/>
      <c r="AG54" s="210"/>
      <c r="AH54" s="210"/>
      <c r="AI54" s="210"/>
    </row>
    <row r="55" spans="3:35" ht="17.5"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0"/>
      <c r="T55" s="210"/>
      <c r="U55" s="210"/>
      <c r="V55" s="210"/>
      <c r="W55" s="210"/>
      <c r="X55" s="210"/>
      <c r="Y55" s="210"/>
      <c r="Z55" s="210"/>
      <c r="AA55" s="210"/>
      <c r="AB55" s="210"/>
      <c r="AC55" s="210"/>
      <c r="AE55" s="210"/>
      <c r="AF55" s="210"/>
      <c r="AG55" s="210"/>
      <c r="AH55" s="210"/>
      <c r="AI55" s="210"/>
    </row>
    <row r="56" spans="3:35" ht="17.5"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0"/>
      <c r="W56" s="210"/>
      <c r="X56" s="210"/>
      <c r="Y56" s="210"/>
      <c r="Z56" s="210"/>
      <c r="AA56" s="210"/>
      <c r="AB56" s="210"/>
      <c r="AC56" s="210"/>
      <c r="AE56" s="210"/>
      <c r="AF56" s="210"/>
      <c r="AG56" s="210"/>
      <c r="AH56" s="210"/>
      <c r="AI56" s="210"/>
    </row>
    <row r="57" spans="3:35" ht="17.5"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0"/>
      <c r="P57" s="210"/>
      <c r="Q57" s="210"/>
      <c r="R57" s="210"/>
      <c r="S57" s="210"/>
      <c r="T57" s="210"/>
      <c r="U57" s="210"/>
      <c r="V57" s="210"/>
      <c r="W57" s="210"/>
      <c r="X57" s="210"/>
      <c r="Y57" s="210"/>
      <c r="Z57" s="210"/>
      <c r="AA57" s="210"/>
      <c r="AB57" s="210"/>
      <c r="AC57" s="210"/>
      <c r="AE57" s="210"/>
      <c r="AF57" s="210"/>
      <c r="AG57" s="210"/>
      <c r="AH57" s="210"/>
      <c r="AI57" s="210"/>
    </row>
    <row r="58" spans="3:35" ht="17.5"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210"/>
      <c r="Y58" s="210"/>
      <c r="Z58" s="210"/>
      <c r="AA58" s="210"/>
      <c r="AB58" s="210"/>
      <c r="AC58" s="210"/>
      <c r="AE58" s="210"/>
      <c r="AF58" s="210"/>
      <c r="AG58" s="210"/>
      <c r="AH58" s="210"/>
      <c r="AI58" s="210"/>
    </row>
    <row r="59" spans="3:35" ht="17.5"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0"/>
      <c r="P59" s="210"/>
      <c r="Q59" s="210"/>
      <c r="R59" s="210"/>
      <c r="S59" s="210"/>
      <c r="T59" s="210"/>
      <c r="U59" s="210"/>
      <c r="V59" s="210"/>
      <c r="W59" s="210"/>
      <c r="X59" s="210"/>
      <c r="Y59" s="210"/>
      <c r="Z59" s="210"/>
      <c r="AA59" s="210"/>
      <c r="AB59" s="210"/>
      <c r="AC59" s="210"/>
      <c r="AE59" s="210"/>
      <c r="AF59" s="210"/>
      <c r="AG59" s="210"/>
      <c r="AH59" s="210"/>
      <c r="AI59" s="210"/>
    </row>
    <row r="60" spans="3:35" ht="17.5"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E60" s="210"/>
      <c r="AF60" s="210"/>
      <c r="AG60" s="210"/>
      <c r="AH60" s="210"/>
      <c r="AI60" s="210"/>
    </row>
    <row r="61" spans="3:35" ht="17.5"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210"/>
      <c r="Y61" s="210"/>
      <c r="Z61" s="210"/>
      <c r="AA61" s="210"/>
      <c r="AB61" s="210"/>
      <c r="AC61" s="210"/>
      <c r="AE61" s="210"/>
      <c r="AF61" s="210"/>
      <c r="AG61" s="210"/>
      <c r="AH61" s="210"/>
      <c r="AI61" s="210"/>
    </row>
    <row r="62" spans="3:35" ht="17.5"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0"/>
      <c r="P62" s="210"/>
      <c r="Q62" s="210"/>
      <c r="R62" s="210"/>
      <c r="S62" s="210"/>
      <c r="T62" s="210"/>
      <c r="U62" s="210"/>
      <c r="V62" s="210"/>
      <c r="W62" s="210"/>
      <c r="X62" s="210"/>
      <c r="Y62" s="210"/>
      <c r="Z62" s="210"/>
      <c r="AA62" s="210"/>
      <c r="AB62" s="210"/>
      <c r="AC62" s="210"/>
      <c r="AE62" s="210"/>
      <c r="AF62" s="210"/>
      <c r="AG62" s="210"/>
      <c r="AH62" s="210"/>
      <c r="AI62" s="210"/>
    </row>
    <row r="63" spans="3:35" ht="17.5"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0"/>
      <c r="P63" s="210"/>
      <c r="Q63" s="210"/>
      <c r="R63" s="210"/>
      <c r="S63" s="210"/>
      <c r="T63" s="210"/>
      <c r="U63" s="210"/>
      <c r="V63" s="210"/>
      <c r="W63" s="210"/>
      <c r="X63" s="210"/>
      <c r="Y63" s="210"/>
      <c r="Z63" s="210"/>
      <c r="AA63" s="210"/>
      <c r="AB63" s="210"/>
      <c r="AC63" s="210"/>
      <c r="AE63" s="210"/>
      <c r="AF63" s="210"/>
      <c r="AG63" s="210"/>
      <c r="AH63" s="210"/>
      <c r="AI63" s="210"/>
    </row>
    <row r="64" spans="3:35" ht="17.5">
      <c r="C64" s="210"/>
      <c r="D64" s="210"/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10"/>
      <c r="P64" s="210"/>
      <c r="Q64" s="210"/>
      <c r="R64" s="210"/>
      <c r="S64" s="210"/>
      <c r="T64" s="210"/>
      <c r="U64" s="210"/>
      <c r="V64" s="210"/>
      <c r="W64" s="210"/>
      <c r="X64" s="210"/>
      <c r="Y64" s="210"/>
      <c r="Z64" s="210"/>
      <c r="AA64" s="210"/>
      <c r="AB64" s="210"/>
      <c r="AC64" s="210"/>
      <c r="AE64" s="210"/>
      <c r="AF64" s="210"/>
      <c r="AG64" s="210"/>
      <c r="AH64" s="210"/>
      <c r="AI64" s="210"/>
    </row>
    <row r="65" spans="3:35" ht="17.5"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210"/>
      <c r="AA65" s="210"/>
      <c r="AB65" s="210"/>
      <c r="AC65" s="210"/>
      <c r="AE65" s="210"/>
      <c r="AF65" s="210"/>
      <c r="AG65" s="210"/>
      <c r="AH65" s="210"/>
      <c r="AI65" s="210"/>
    </row>
    <row r="66" spans="3:35" ht="17.5">
      <c r="C66" s="210"/>
      <c r="D66" s="210"/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0"/>
      <c r="R66" s="210"/>
      <c r="S66" s="210"/>
      <c r="T66" s="210"/>
      <c r="U66" s="210"/>
      <c r="V66" s="210"/>
      <c r="W66" s="210"/>
      <c r="X66" s="210"/>
      <c r="Y66" s="210"/>
      <c r="Z66" s="210"/>
      <c r="AA66" s="210"/>
      <c r="AB66" s="210"/>
      <c r="AC66" s="210"/>
      <c r="AE66" s="210"/>
      <c r="AF66" s="210"/>
      <c r="AG66" s="210"/>
      <c r="AH66" s="210"/>
      <c r="AI66" s="210"/>
    </row>
    <row r="67" spans="3:35" ht="17.5">
      <c r="C67" s="210"/>
      <c r="D67" s="210"/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10"/>
      <c r="P67" s="210"/>
      <c r="Q67" s="210"/>
      <c r="R67" s="210"/>
      <c r="S67" s="210"/>
      <c r="T67" s="210"/>
      <c r="U67" s="210"/>
      <c r="V67" s="210"/>
      <c r="W67" s="210"/>
      <c r="X67" s="210"/>
      <c r="Y67" s="210"/>
      <c r="Z67" s="210"/>
      <c r="AA67" s="210"/>
      <c r="AB67" s="210"/>
      <c r="AC67" s="210"/>
      <c r="AE67" s="210"/>
      <c r="AF67" s="210"/>
      <c r="AG67" s="210"/>
      <c r="AH67" s="210"/>
      <c r="AI67" s="210"/>
    </row>
    <row r="68" spans="3:35" ht="17.5">
      <c r="C68" s="210"/>
      <c r="D68" s="210"/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10"/>
      <c r="P68" s="210"/>
      <c r="Q68" s="210"/>
      <c r="R68" s="210"/>
      <c r="S68" s="210"/>
      <c r="T68" s="210"/>
      <c r="U68" s="210"/>
      <c r="V68" s="210"/>
      <c r="W68" s="210"/>
      <c r="X68" s="210"/>
      <c r="Y68" s="210"/>
      <c r="Z68" s="210"/>
      <c r="AA68" s="210"/>
      <c r="AB68" s="210"/>
      <c r="AC68" s="210"/>
      <c r="AE68" s="210"/>
      <c r="AF68" s="210"/>
      <c r="AG68" s="210"/>
      <c r="AH68" s="210"/>
      <c r="AI68" s="210"/>
    </row>
    <row r="69" spans="3:35" ht="17.5">
      <c r="C69" s="210"/>
      <c r="D69" s="210"/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10"/>
      <c r="P69" s="210"/>
      <c r="Q69" s="210"/>
      <c r="R69" s="210"/>
      <c r="S69" s="210"/>
      <c r="T69" s="210"/>
      <c r="U69" s="210"/>
      <c r="V69" s="210"/>
      <c r="W69" s="210"/>
      <c r="X69" s="210"/>
      <c r="Y69" s="210"/>
      <c r="Z69" s="210"/>
      <c r="AA69" s="210"/>
      <c r="AB69" s="210"/>
      <c r="AC69" s="210"/>
      <c r="AE69" s="210"/>
      <c r="AF69" s="210"/>
      <c r="AG69" s="210"/>
      <c r="AH69" s="210"/>
      <c r="AI69" s="210"/>
    </row>
    <row r="70" spans="3:35" ht="17.5">
      <c r="C70" s="210"/>
      <c r="D70" s="210"/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10"/>
      <c r="P70" s="210"/>
      <c r="Q70" s="210"/>
      <c r="R70" s="210"/>
      <c r="S70" s="210"/>
      <c r="T70" s="210"/>
      <c r="U70" s="210"/>
      <c r="V70" s="210"/>
      <c r="W70" s="210"/>
      <c r="X70" s="210"/>
      <c r="Y70" s="210"/>
      <c r="Z70" s="210"/>
      <c r="AA70" s="210"/>
      <c r="AB70" s="210"/>
      <c r="AC70" s="210"/>
      <c r="AE70" s="210"/>
      <c r="AF70" s="210"/>
      <c r="AG70" s="210"/>
      <c r="AH70" s="210"/>
      <c r="AI70" s="210"/>
    </row>
    <row r="71" spans="3:35" ht="17.5">
      <c r="C71" s="210"/>
      <c r="D71" s="210"/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10"/>
      <c r="U71" s="210"/>
      <c r="V71" s="210"/>
      <c r="W71" s="210"/>
      <c r="X71" s="210"/>
      <c r="Y71" s="210"/>
      <c r="Z71" s="210"/>
      <c r="AA71" s="210"/>
      <c r="AB71" s="210"/>
      <c r="AC71" s="210"/>
      <c r="AE71" s="210"/>
      <c r="AF71" s="210"/>
      <c r="AG71" s="210"/>
      <c r="AH71" s="210"/>
      <c r="AI71" s="210"/>
    </row>
    <row r="72" spans="3:35" ht="17.5">
      <c r="C72" s="210"/>
      <c r="D72" s="210"/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210"/>
      <c r="Y72" s="210"/>
      <c r="Z72" s="210"/>
      <c r="AA72" s="210"/>
      <c r="AB72" s="210"/>
      <c r="AC72" s="210"/>
      <c r="AE72" s="210"/>
      <c r="AF72" s="210"/>
      <c r="AG72" s="210"/>
      <c r="AH72" s="210"/>
      <c r="AI72" s="210"/>
    </row>
    <row r="73" spans="3:35" ht="17.5">
      <c r="C73" s="210"/>
      <c r="D73" s="210"/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10"/>
      <c r="P73" s="210"/>
      <c r="Q73" s="210"/>
      <c r="R73" s="210"/>
      <c r="S73" s="210"/>
      <c r="T73" s="210"/>
      <c r="U73" s="210"/>
      <c r="V73" s="210"/>
      <c r="W73" s="210"/>
      <c r="X73" s="210"/>
      <c r="Y73" s="210"/>
      <c r="Z73" s="210"/>
      <c r="AA73" s="210"/>
      <c r="AB73" s="210"/>
      <c r="AC73" s="210"/>
      <c r="AE73" s="210"/>
      <c r="AF73" s="210"/>
      <c r="AG73" s="210"/>
      <c r="AH73" s="210"/>
      <c r="AI73" s="210"/>
    </row>
    <row r="74" spans="3:35" ht="17.5">
      <c r="C74" s="210"/>
      <c r="D74" s="210"/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10"/>
      <c r="P74" s="210"/>
      <c r="Q74" s="210"/>
      <c r="R74" s="210"/>
      <c r="S74" s="210"/>
      <c r="T74" s="210"/>
      <c r="U74" s="210"/>
      <c r="V74" s="210"/>
      <c r="W74" s="210"/>
      <c r="X74" s="210"/>
      <c r="Y74" s="210"/>
      <c r="Z74" s="210"/>
      <c r="AA74" s="210"/>
      <c r="AB74" s="210"/>
      <c r="AC74" s="210"/>
      <c r="AE74" s="210"/>
      <c r="AF74" s="210"/>
      <c r="AG74" s="210"/>
      <c r="AH74" s="210"/>
      <c r="AI74" s="210"/>
    </row>
    <row r="75" spans="3:35" ht="17.5">
      <c r="C75" s="210"/>
      <c r="D75" s="210"/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10"/>
      <c r="P75" s="210"/>
      <c r="Q75" s="210"/>
      <c r="R75" s="210"/>
      <c r="S75" s="210"/>
      <c r="T75" s="210"/>
      <c r="U75" s="210"/>
      <c r="V75" s="210"/>
      <c r="W75" s="210"/>
      <c r="X75" s="210"/>
      <c r="Y75" s="210"/>
      <c r="Z75" s="210"/>
      <c r="AA75" s="210"/>
      <c r="AB75" s="210"/>
      <c r="AC75" s="210"/>
      <c r="AE75" s="210"/>
      <c r="AF75" s="210"/>
      <c r="AG75" s="210"/>
      <c r="AH75" s="210"/>
      <c r="AI75" s="210"/>
    </row>
    <row r="76" spans="3:35" ht="17.5">
      <c r="C76" s="210"/>
      <c r="D76" s="210"/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210"/>
      <c r="Y76" s="210"/>
      <c r="Z76" s="210"/>
      <c r="AA76" s="210"/>
      <c r="AB76" s="210"/>
      <c r="AC76" s="210"/>
      <c r="AE76" s="210"/>
      <c r="AF76" s="210"/>
      <c r="AG76" s="210"/>
      <c r="AH76" s="210"/>
      <c r="AI76" s="210"/>
    </row>
    <row r="77" spans="3:35" ht="17.5">
      <c r="C77" s="210"/>
      <c r="D77" s="210"/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210"/>
      <c r="X77" s="210"/>
      <c r="Y77" s="210"/>
      <c r="Z77" s="210"/>
      <c r="AA77" s="210"/>
      <c r="AB77" s="210"/>
      <c r="AC77" s="210"/>
      <c r="AE77" s="210"/>
      <c r="AF77" s="210"/>
      <c r="AG77" s="210"/>
      <c r="AH77" s="210"/>
      <c r="AI77" s="210"/>
    </row>
    <row r="78" spans="3:35" ht="17.5">
      <c r="C78" s="210"/>
      <c r="D78" s="210"/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10"/>
      <c r="P78" s="210"/>
      <c r="Q78" s="210"/>
      <c r="R78" s="210"/>
      <c r="S78" s="210"/>
      <c r="T78" s="210"/>
      <c r="U78" s="210"/>
      <c r="V78" s="210"/>
      <c r="W78" s="210"/>
      <c r="X78" s="210"/>
      <c r="Y78" s="210"/>
      <c r="Z78" s="210"/>
      <c r="AA78" s="210"/>
      <c r="AB78" s="210"/>
      <c r="AC78" s="210"/>
      <c r="AE78" s="210"/>
      <c r="AF78" s="210"/>
      <c r="AG78" s="210"/>
      <c r="AH78" s="210"/>
      <c r="AI78" s="210"/>
    </row>
    <row r="79" spans="3:35" ht="17.5">
      <c r="C79" s="210"/>
      <c r="D79" s="210"/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10"/>
      <c r="P79" s="210"/>
      <c r="Q79" s="210"/>
      <c r="R79" s="210"/>
      <c r="S79" s="210"/>
      <c r="T79" s="210"/>
      <c r="U79" s="210"/>
      <c r="V79" s="210"/>
      <c r="W79" s="210"/>
      <c r="X79" s="210"/>
      <c r="Y79" s="210"/>
      <c r="Z79" s="210"/>
      <c r="AA79" s="210"/>
      <c r="AB79" s="210"/>
      <c r="AC79" s="210"/>
      <c r="AE79" s="210"/>
      <c r="AF79" s="210"/>
      <c r="AG79" s="210"/>
      <c r="AH79" s="210"/>
      <c r="AI79" s="210"/>
    </row>
    <row r="80" spans="3:35" ht="17.5">
      <c r="C80" s="210"/>
      <c r="D80" s="210"/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210"/>
      <c r="Y80" s="210"/>
      <c r="Z80" s="210"/>
      <c r="AA80" s="210"/>
      <c r="AB80" s="210"/>
      <c r="AC80" s="210"/>
      <c r="AE80" s="210"/>
      <c r="AF80" s="210"/>
      <c r="AG80" s="210"/>
      <c r="AH80" s="210"/>
      <c r="AI80" s="210"/>
    </row>
    <row r="81" spans="3:35" ht="17.5">
      <c r="C81" s="210"/>
      <c r="D81" s="210"/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10"/>
      <c r="P81" s="210"/>
      <c r="Q81" s="210"/>
      <c r="R81" s="210"/>
      <c r="S81" s="210"/>
      <c r="T81" s="210"/>
      <c r="U81" s="210"/>
      <c r="V81" s="210"/>
      <c r="W81" s="210"/>
      <c r="X81" s="210"/>
      <c r="Y81" s="210"/>
      <c r="Z81" s="210"/>
      <c r="AA81" s="210"/>
      <c r="AB81" s="210"/>
      <c r="AC81" s="210"/>
      <c r="AE81" s="210"/>
      <c r="AF81" s="210"/>
      <c r="AG81" s="210"/>
      <c r="AH81" s="210"/>
      <c r="AI81" s="210"/>
    </row>
    <row r="82" spans="3:35" ht="17.5">
      <c r="C82" s="210"/>
      <c r="D82" s="210"/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10"/>
      <c r="P82" s="210"/>
      <c r="Q82" s="210"/>
      <c r="R82" s="210"/>
      <c r="S82" s="210"/>
      <c r="T82" s="210"/>
      <c r="U82" s="210"/>
      <c r="V82" s="210"/>
      <c r="W82" s="210"/>
      <c r="X82" s="210"/>
      <c r="Y82" s="210"/>
      <c r="Z82" s="210"/>
      <c r="AA82" s="210"/>
      <c r="AB82" s="210"/>
      <c r="AC82" s="210"/>
      <c r="AE82" s="210"/>
      <c r="AF82" s="210"/>
      <c r="AG82" s="210"/>
      <c r="AH82" s="210"/>
      <c r="AI82" s="210"/>
    </row>
    <row r="83" spans="3:35" ht="17.5">
      <c r="C83" s="210"/>
      <c r="D83" s="210"/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10"/>
      <c r="P83" s="210"/>
      <c r="Q83" s="210"/>
      <c r="R83" s="210"/>
      <c r="S83" s="210"/>
      <c r="T83" s="210"/>
      <c r="U83" s="210"/>
      <c r="V83" s="210"/>
      <c r="W83" s="210"/>
      <c r="X83" s="210"/>
      <c r="Y83" s="210"/>
      <c r="Z83" s="210"/>
      <c r="AA83" s="210"/>
      <c r="AB83" s="210"/>
      <c r="AC83" s="210"/>
      <c r="AE83" s="210"/>
      <c r="AF83" s="210"/>
      <c r="AG83" s="210"/>
      <c r="AH83" s="210"/>
      <c r="AI83" s="210"/>
    </row>
    <row r="84" spans="3:35" ht="17.5">
      <c r="C84" s="210"/>
      <c r="D84" s="210"/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10"/>
      <c r="P84" s="210"/>
      <c r="Q84" s="210"/>
      <c r="R84" s="210"/>
      <c r="S84" s="210"/>
      <c r="T84" s="210"/>
      <c r="U84" s="210"/>
      <c r="V84" s="210"/>
      <c r="W84" s="210"/>
      <c r="X84" s="210"/>
      <c r="Y84" s="210"/>
      <c r="Z84" s="210"/>
      <c r="AA84" s="210"/>
      <c r="AB84" s="210"/>
      <c r="AC84" s="210"/>
      <c r="AE84" s="210"/>
      <c r="AF84" s="210"/>
      <c r="AG84" s="210"/>
      <c r="AH84" s="210"/>
      <c r="AI84" s="210"/>
    </row>
    <row r="85" spans="3:35" ht="17.5">
      <c r="C85" s="210"/>
      <c r="D85" s="210"/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E85" s="210"/>
      <c r="AF85" s="210"/>
      <c r="AG85" s="210"/>
      <c r="AH85" s="210"/>
      <c r="AI85" s="210"/>
    </row>
    <row r="86" spans="3:35" ht="17.5">
      <c r="C86" s="210"/>
      <c r="D86" s="210"/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10"/>
      <c r="P86" s="210"/>
      <c r="Q86" s="210"/>
      <c r="R86" s="210"/>
      <c r="S86" s="210"/>
      <c r="T86" s="210"/>
      <c r="U86" s="210"/>
      <c r="V86" s="210"/>
      <c r="W86" s="210"/>
      <c r="X86" s="210"/>
      <c r="Y86" s="210"/>
      <c r="Z86" s="210"/>
      <c r="AA86" s="210"/>
      <c r="AB86" s="210"/>
      <c r="AC86" s="210"/>
      <c r="AE86" s="210"/>
      <c r="AF86" s="210"/>
      <c r="AG86" s="210"/>
      <c r="AH86" s="210"/>
      <c r="AI86" s="210"/>
    </row>
    <row r="87" spans="3:35" ht="17.5">
      <c r="C87" s="210"/>
      <c r="D87" s="210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0"/>
      <c r="Q87" s="210"/>
      <c r="R87" s="210"/>
      <c r="S87" s="210"/>
      <c r="T87" s="210"/>
      <c r="U87" s="210"/>
      <c r="V87" s="210"/>
      <c r="W87" s="210"/>
      <c r="X87" s="210"/>
      <c r="Y87" s="210"/>
      <c r="Z87" s="210"/>
      <c r="AA87" s="210"/>
      <c r="AB87" s="210"/>
      <c r="AC87" s="210"/>
      <c r="AE87" s="210"/>
      <c r="AF87" s="210"/>
      <c r="AG87" s="210"/>
      <c r="AH87" s="210"/>
      <c r="AI87" s="210"/>
    </row>
    <row r="88" spans="3:35" ht="17.5">
      <c r="C88" s="210"/>
      <c r="D88" s="210"/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10"/>
      <c r="P88" s="210"/>
      <c r="Q88" s="210"/>
      <c r="R88" s="210"/>
      <c r="S88" s="210"/>
      <c r="T88" s="210"/>
      <c r="U88" s="210"/>
      <c r="V88" s="210"/>
      <c r="W88" s="210"/>
      <c r="X88" s="210"/>
      <c r="Y88" s="210"/>
      <c r="Z88" s="210"/>
      <c r="AA88" s="210"/>
      <c r="AB88" s="210"/>
      <c r="AC88" s="210"/>
      <c r="AE88" s="210"/>
      <c r="AF88" s="210"/>
      <c r="AG88" s="210"/>
      <c r="AH88" s="210"/>
      <c r="AI88" s="210"/>
    </row>
    <row r="89" spans="3:35" ht="17.5">
      <c r="C89" s="210"/>
      <c r="D89" s="210"/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0"/>
      <c r="Q89" s="210"/>
      <c r="R89" s="210"/>
      <c r="S89" s="210"/>
      <c r="T89" s="210"/>
      <c r="U89" s="210"/>
      <c r="V89" s="210"/>
      <c r="W89" s="210"/>
      <c r="X89" s="210"/>
      <c r="Y89" s="210"/>
      <c r="Z89" s="210"/>
      <c r="AA89" s="210"/>
      <c r="AB89" s="210"/>
      <c r="AC89" s="210"/>
      <c r="AE89" s="210"/>
      <c r="AF89" s="210"/>
      <c r="AG89" s="210"/>
      <c r="AH89" s="210"/>
      <c r="AI89" s="210"/>
    </row>
    <row r="90" spans="3:35" ht="17.5">
      <c r="C90" s="210"/>
      <c r="D90" s="210"/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0"/>
      <c r="Q90" s="210"/>
      <c r="R90" s="210"/>
      <c r="S90" s="210"/>
      <c r="T90" s="210"/>
      <c r="U90" s="210"/>
      <c r="V90" s="210"/>
      <c r="W90" s="210"/>
      <c r="X90" s="210"/>
      <c r="Y90" s="210"/>
      <c r="Z90" s="210"/>
      <c r="AA90" s="210"/>
      <c r="AB90" s="210"/>
      <c r="AC90" s="210"/>
      <c r="AE90" s="210"/>
      <c r="AF90" s="210"/>
      <c r="AG90" s="210"/>
      <c r="AH90" s="210"/>
      <c r="AI90" s="210"/>
    </row>
    <row r="91" spans="3:35" ht="17.5">
      <c r="C91" s="210"/>
      <c r="D91" s="210"/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10"/>
      <c r="P91" s="210"/>
      <c r="Q91" s="210"/>
      <c r="R91" s="210"/>
      <c r="S91" s="210"/>
      <c r="T91" s="210"/>
      <c r="U91" s="210"/>
      <c r="V91" s="210"/>
      <c r="W91" s="210"/>
      <c r="X91" s="210"/>
      <c r="Y91" s="210"/>
      <c r="Z91" s="210"/>
      <c r="AA91" s="210"/>
      <c r="AB91" s="210"/>
      <c r="AC91" s="210"/>
      <c r="AE91" s="210"/>
      <c r="AF91" s="210"/>
      <c r="AG91" s="210"/>
      <c r="AH91" s="210"/>
      <c r="AI91" s="210"/>
    </row>
    <row r="92" spans="3:35" ht="17.5"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0"/>
      <c r="Z92" s="210"/>
      <c r="AA92" s="210"/>
      <c r="AB92" s="210"/>
      <c r="AC92" s="210"/>
      <c r="AE92" s="210"/>
      <c r="AF92" s="210"/>
      <c r="AG92" s="210"/>
      <c r="AH92" s="210"/>
      <c r="AI92" s="210"/>
    </row>
    <row r="93" spans="3:35" ht="17.5">
      <c r="C93" s="210"/>
      <c r="D93" s="210"/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10"/>
      <c r="P93" s="210"/>
      <c r="Q93" s="210"/>
      <c r="R93" s="210"/>
      <c r="S93" s="210"/>
      <c r="T93" s="210"/>
      <c r="U93" s="210"/>
      <c r="V93" s="210"/>
      <c r="W93" s="210"/>
      <c r="X93" s="210"/>
      <c r="Y93" s="210"/>
      <c r="Z93" s="210"/>
      <c r="AA93" s="210"/>
      <c r="AB93" s="210"/>
      <c r="AC93" s="210"/>
      <c r="AE93" s="210"/>
      <c r="AF93" s="210"/>
      <c r="AG93" s="210"/>
      <c r="AH93" s="210"/>
      <c r="AI93" s="210"/>
    </row>
    <row r="94" spans="3:35" ht="17.5">
      <c r="C94" s="210"/>
      <c r="D94" s="210"/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10"/>
      <c r="P94" s="210"/>
      <c r="Q94" s="210"/>
      <c r="R94" s="210"/>
      <c r="S94" s="210"/>
      <c r="T94" s="210"/>
      <c r="U94" s="210"/>
      <c r="V94" s="210"/>
      <c r="W94" s="210"/>
      <c r="X94" s="210"/>
      <c r="Y94" s="210"/>
      <c r="Z94" s="210"/>
      <c r="AA94" s="210"/>
      <c r="AB94" s="210"/>
      <c r="AC94" s="210"/>
      <c r="AE94" s="210"/>
      <c r="AF94" s="210"/>
      <c r="AG94" s="210"/>
      <c r="AH94" s="210"/>
      <c r="AI94" s="210"/>
    </row>
    <row r="95" spans="3:35" ht="17.5">
      <c r="C95" s="210"/>
      <c r="D95" s="210"/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210"/>
      <c r="W95" s="210"/>
      <c r="X95" s="210"/>
      <c r="Y95" s="210"/>
      <c r="Z95" s="210"/>
      <c r="AA95" s="210"/>
      <c r="AB95" s="210"/>
      <c r="AC95" s="210"/>
      <c r="AE95" s="210"/>
      <c r="AF95" s="210"/>
      <c r="AG95" s="210"/>
      <c r="AH95" s="210"/>
      <c r="AI95" s="210"/>
    </row>
    <row r="96" spans="3:35" ht="17.5">
      <c r="C96" s="210"/>
      <c r="D96" s="210"/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E96" s="210"/>
      <c r="AF96" s="210"/>
      <c r="AG96" s="210"/>
      <c r="AH96" s="210"/>
      <c r="AI96" s="210"/>
    </row>
    <row r="97" spans="3:35" ht="17.5">
      <c r="C97" s="210"/>
      <c r="D97" s="210"/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10"/>
      <c r="P97" s="210"/>
      <c r="Q97" s="210"/>
      <c r="R97" s="210"/>
      <c r="S97" s="210"/>
      <c r="T97" s="210"/>
      <c r="U97" s="210"/>
      <c r="V97" s="210"/>
      <c r="W97" s="210"/>
      <c r="X97" s="210"/>
      <c r="Y97" s="210"/>
      <c r="Z97" s="210"/>
      <c r="AA97" s="210"/>
      <c r="AB97" s="210"/>
      <c r="AC97" s="210"/>
      <c r="AE97" s="210"/>
      <c r="AF97" s="210"/>
      <c r="AG97" s="210"/>
      <c r="AH97" s="210"/>
      <c r="AI97" s="210"/>
    </row>
    <row r="98" spans="3:35" ht="17.5">
      <c r="C98" s="210"/>
      <c r="D98" s="210"/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0"/>
      <c r="Y98" s="210"/>
      <c r="Z98" s="210"/>
      <c r="AA98" s="210"/>
      <c r="AB98" s="210"/>
      <c r="AC98" s="210"/>
      <c r="AE98" s="210"/>
      <c r="AF98" s="210"/>
      <c r="AG98" s="210"/>
      <c r="AH98" s="210"/>
      <c r="AI98" s="210"/>
    </row>
    <row r="99" spans="3:35" ht="17.5">
      <c r="C99" s="210"/>
      <c r="D99" s="210"/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210"/>
      <c r="Y99" s="210"/>
      <c r="Z99" s="210"/>
      <c r="AA99" s="210"/>
      <c r="AB99" s="210"/>
      <c r="AC99" s="210"/>
      <c r="AE99" s="210"/>
      <c r="AF99" s="210"/>
      <c r="AG99" s="210"/>
      <c r="AH99" s="210"/>
      <c r="AI99" s="210"/>
    </row>
    <row r="100" spans="3:35" ht="17.5">
      <c r="C100" s="210"/>
      <c r="D100" s="210"/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10"/>
      <c r="P100" s="210"/>
      <c r="Q100" s="210"/>
      <c r="R100" s="210"/>
      <c r="S100" s="210"/>
      <c r="T100" s="210"/>
      <c r="U100" s="210"/>
      <c r="V100" s="210"/>
      <c r="W100" s="210"/>
      <c r="X100" s="210"/>
      <c r="Y100" s="210"/>
      <c r="Z100" s="210"/>
      <c r="AA100" s="210"/>
      <c r="AB100" s="210"/>
      <c r="AC100" s="210"/>
      <c r="AE100" s="210"/>
      <c r="AF100" s="210"/>
      <c r="AG100" s="210"/>
      <c r="AH100" s="210"/>
      <c r="AI100" s="210"/>
    </row>
    <row r="101" spans="3:35" ht="17.5">
      <c r="C101" s="210"/>
      <c r="D101" s="210"/>
      <c r="E101" s="210"/>
      <c r="F101" s="210"/>
      <c r="G101" s="210"/>
      <c r="H101" s="210"/>
      <c r="I101" s="210"/>
      <c r="J101" s="210"/>
      <c r="K101" s="210"/>
      <c r="L101" s="210"/>
      <c r="M101" s="210"/>
      <c r="N101" s="210"/>
      <c r="O101" s="210"/>
      <c r="P101" s="210"/>
      <c r="Q101" s="210"/>
      <c r="R101" s="210"/>
      <c r="S101" s="210"/>
      <c r="T101" s="210"/>
      <c r="U101" s="210"/>
      <c r="V101" s="210"/>
      <c r="W101" s="210"/>
      <c r="X101" s="210"/>
      <c r="Y101" s="210"/>
      <c r="Z101" s="210"/>
      <c r="AA101" s="210"/>
      <c r="AB101" s="210"/>
      <c r="AC101" s="210"/>
      <c r="AE101" s="210"/>
      <c r="AF101" s="210"/>
      <c r="AG101" s="210"/>
      <c r="AH101" s="210"/>
      <c r="AI101" s="210"/>
    </row>
    <row r="102" spans="3:35" ht="17.5">
      <c r="C102" s="210"/>
      <c r="D102" s="210"/>
      <c r="E102" s="210"/>
      <c r="F102" s="210"/>
      <c r="G102" s="210"/>
      <c r="H102" s="210"/>
      <c r="I102" s="210"/>
      <c r="J102" s="210"/>
      <c r="K102" s="210"/>
      <c r="L102" s="210"/>
      <c r="M102" s="210"/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210"/>
      <c r="Y102" s="210"/>
      <c r="Z102" s="210"/>
      <c r="AA102" s="210"/>
      <c r="AB102" s="210"/>
      <c r="AC102" s="210"/>
      <c r="AE102" s="210"/>
      <c r="AF102" s="210"/>
      <c r="AG102" s="210"/>
      <c r="AH102" s="210"/>
      <c r="AI102" s="210"/>
    </row>
    <row r="103" spans="3:35" ht="17.5">
      <c r="C103" s="210"/>
      <c r="D103" s="210"/>
      <c r="E103" s="210"/>
      <c r="F103" s="210"/>
      <c r="G103" s="210"/>
      <c r="H103" s="210"/>
      <c r="I103" s="210"/>
      <c r="J103" s="210"/>
      <c r="K103" s="210"/>
      <c r="L103" s="210"/>
      <c r="M103" s="210"/>
      <c r="N103" s="210"/>
      <c r="O103" s="210"/>
      <c r="P103" s="210"/>
      <c r="Q103" s="210"/>
      <c r="R103" s="210"/>
      <c r="S103" s="210"/>
      <c r="T103" s="210"/>
      <c r="U103" s="210"/>
      <c r="V103" s="210"/>
      <c r="W103" s="210"/>
      <c r="X103" s="210"/>
      <c r="Y103" s="210"/>
      <c r="Z103" s="210"/>
      <c r="AA103" s="210"/>
      <c r="AB103" s="210"/>
      <c r="AC103" s="210"/>
      <c r="AE103" s="210"/>
      <c r="AF103" s="210"/>
      <c r="AG103" s="210"/>
      <c r="AH103" s="210"/>
      <c r="AI103" s="210"/>
    </row>
    <row r="104" spans="3:35" ht="17.5">
      <c r="C104" s="210"/>
      <c r="D104" s="210"/>
      <c r="E104" s="210"/>
      <c r="F104" s="210"/>
      <c r="G104" s="210"/>
      <c r="H104" s="210"/>
      <c r="I104" s="210"/>
      <c r="J104" s="210"/>
      <c r="K104" s="210"/>
      <c r="L104" s="210"/>
      <c r="M104" s="210"/>
      <c r="N104" s="210"/>
      <c r="O104" s="210"/>
      <c r="P104" s="210"/>
      <c r="Q104" s="210"/>
      <c r="R104" s="210"/>
      <c r="S104" s="210"/>
      <c r="T104" s="210"/>
      <c r="U104" s="210"/>
      <c r="V104" s="210"/>
      <c r="W104" s="210"/>
      <c r="X104" s="210"/>
      <c r="Y104" s="210"/>
      <c r="Z104" s="210"/>
      <c r="AA104" s="210"/>
      <c r="AB104" s="210"/>
      <c r="AC104" s="210"/>
      <c r="AE104" s="210"/>
      <c r="AF104" s="210"/>
      <c r="AG104" s="210"/>
      <c r="AH104" s="210"/>
      <c r="AI104" s="210"/>
    </row>
    <row r="105" spans="3:35" ht="17.5">
      <c r="C105" s="210"/>
      <c r="D105" s="210"/>
      <c r="E105" s="210"/>
      <c r="F105" s="210"/>
      <c r="G105" s="210"/>
      <c r="H105" s="210"/>
      <c r="I105" s="210"/>
      <c r="J105" s="210"/>
      <c r="K105" s="210"/>
      <c r="L105" s="210"/>
      <c r="M105" s="210"/>
      <c r="N105" s="210"/>
      <c r="O105" s="210"/>
      <c r="P105" s="210"/>
      <c r="Q105" s="210"/>
      <c r="R105" s="210"/>
      <c r="S105" s="210"/>
      <c r="T105" s="210"/>
      <c r="U105" s="210"/>
      <c r="V105" s="210"/>
      <c r="W105" s="210"/>
      <c r="X105" s="210"/>
      <c r="Y105" s="210"/>
      <c r="Z105" s="210"/>
      <c r="AA105" s="210"/>
      <c r="AB105" s="210"/>
      <c r="AC105" s="210"/>
      <c r="AE105" s="210"/>
      <c r="AF105" s="210"/>
      <c r="AG105" s="210"/>
      <c r="AH105" s="210"/>
      <c r="AI105" s="210"/>
    </row>
    <row r="106" spans="3:35" ht="17.5">
      <c r="C106" s="210"/>
      <c r="D106" s="210"/>
      <c r="E106" s="210"/>
      <c r="F106" s="210"/>
      <c r="G106" s="210"/>
      <c r="H106" s="210"/>
      <c r="I106" s="210"/>
      <c r="J106" s="210"/>
      <c r="K106" s="210"/>
      <c r="L106" s="210"/>
      <c r="M106" s="210"/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210"/>
      <c r="Y106" s="210"/>
      <c r="Z106" s="210"/>
      <c r="AA106" s="210"/>
      <c r="AB106" s="210"/>
      <c r="AC106" s="210"/>
      <c r="AE106" s="210"/>
      <c r="AF106" s="210"/>
      <c r="AG106" s="210"/>
      <c r="AH106" s="210"/>
      <c r="AI106" s="210"/>
    </row>
    <row r="107" spans="3:35" ht="17.5">
      <c r="C107" s="210"/>
      <c r="D107" s="210"/>
      <c r="E107" s="210"/>
      <c r="F107" s="210"/>
      <c r="G107" s="210"/>
      <c r="H107" s="210"/>
      <c r="I107" s="210"/>
      <c r="J107" s="210"/>
      <c r="K107" s="210"/>
      <c r="L107" s="210"/>
      <c r="M107" s="210"/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210"/>
      <c r="Y107" s="210"/>
      <c r="Z107" s="210"/>
      <c r="AA107" s="210"/>
      <c r="AB107" s="210"/>
      <c r="AC107" s="210"/>
      <c r="AE107" s="210"/>
      <c r="AF107" s="210"/>
      <c r="AG107" s="210"/>
      <c r="AH107" s="210"/>
      <c r="AI107" s="210"/>
    </row>
    <row r="108" spans="3:35" ht="17.5">
      <c r="C108" s="210"/>
      <c r="D108" s="210"/>
      <c r="E108" s="210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10"/>
      <c r="U108" s="210"/>
      <c r="V108" s="210"/>
      <c r="W108" s="210"/>
      <c r="X108" s="210"/>
      <c r="Y108" s="210"/>
      <c r="Z108" s="210"/>
      <c r="AA108" s="210"/>
      <c r="AB108" s="210"/>
      <c r="AC108" s="210"/>
      <c r="AE108" s="210"/>
      <c r="AF108" s="210"/>
      <c r="AG108" s="210"/>
      <c r="AH108" s="210"/>
      <c r="AI108" s="210"/>
    </row>
    <row r="109" spans="3:35" ht="17.5">
      <c r="C109" s="210"/>
      <c r="D109" s="210"/>
      <c r="E109" s="210"/>
      <c r="F109" s="210"/>
      <c r="G109" s="210"/>
      <c r="H109" s="210"/>
      <c r="I109" s="210"/>
      <c r="J109" s="210"/>
      <c r="K109" s="210"/>
      <c r="L109" s="210"/>
      <c r="M109" s="210"/>
      <c r="N109" s="210"/>
      <c r="O109" s="210"/>
      <c r="P109" s="210"/>
      <c r="Q109" s="210"/>
      <c r="R109" s="210"/>
      <c r="S109" s="210"/>
      <c r="T109" s="210"/>
      <c r="U109" s="210"/>
      <c r="V109" s="210"/>
      <c r="W109" s="210"/>
      <c r="X109" s="210"/>
      <c r="Y109" s="210"/>
      <c r="Z109" s="210"/>
      <c r="AA109" s="210"/>
      <c r="AB109" s="210"/>
      <c r="AC109" s="210"/>
      <c r="AE109" s="210"/>
      <c r="AF109" s="210"/>
      <c r="AG109" s="210"/>
      <c r="AH109" s="210"/>
      <c r="AI109" s="210"/>
    </row>
    <row r="110" spans="3:35" ht="17.5">
      <c r="C110" s="210"/>
      <c r="D110" s="210"/>
      <c r="E110" s="210"/>
      <c r="F110" s="210"/>
      <c r="G110" s="210"/>
      <c r="H110" s="210"/>
      <c r="I110" s="210"/>
      <c r="J110" s="210"/>
      <c r="K110" s="210"/>
      <c r="L110" s="210"/>
      <c r="M110" s="210"/>
      <c r="N110" s="210"/>
      <c r="O110" s="210"/>
      <c r="P110" s="210"/>
      <c r="Q110" s="210"/>
      <c r="R110" s="210"/>
      <c r="S110" s="210"/>
      <c r="T110" s="210"/>
      <c r="U110" s="210"/>
      <c r="V110" s="210"/>
      <c r="W110" s="210"/>
      <c r="X110" s="210"/>
      <c r="Y110" s="210"/>
      <c r="Z110" s="210"/>
      <c r="AA110" s="210"/>
      <c r="AB110" s="210"/>
      <c r="AC110" s="210"/>
      <c r="AE110" s="210"/>
      <c r="AF110" s="210"/>
      <c r="AG110" s="210"/>
      <c r="AH110" s="210"/>
      <c r="AI110" s="210"/>
    </row>
    <row r="111" spans="3:35" ht="17.5">
      <c r="C111" s="210"/>
      <c r="D111" s="210"/>
      <c r="E111" s="210"/>
      <c r="F111" s="210"/>
      <c r="G111" s="210"/>
      <c r="H111" s="210"/>
      <c r="I111" s="210"/>
      <c r="J111" s="210"/>
      <c r="K111" s="210"/>
      <c r="L111" s="210"/>
      <c r="M111" s="210"/>
      <c r="N111" s="210"/>
      <c r="O111" s="210"/>
      <c r="P111" s="210"/>
      <c r="Q111" s="210"/>
      <c r="R111" s="210"/>
      <c r="S111" s="210"/>
      <c r="T111" s="210"/>
      <c r="U111" s="210"/>
      <c r="V111" s="210"/>
      <c r="W111" s="210"/>
      <c r="X111" s="210"/>
      <c r="Y111" s="210"/>
      <c r="Z111" s="210"/>
      <c r="AA111" s="210"/>
      <c r="AB111" s="210"/>
      <c r="AC111" s="210"/>
      <c r="AE111" s="210"/>
      <c r="AF111" s="210"/>
      <c r="AG111" s="210"/>
      <c r="AH111" s="210"/>
      <c r="AI111" s="210"/>
    </row>
    <row r="112" spans="3:35" ht="17.5">
      <c r="C112" s="210"/>
      <c r="D112" s="210"/>
      <c r="E112" s="210"/>
      <c r="F112" s="210"/>
      <c r="G112" s="210"/>
      <c r="H112" s="210"/>
      <c r="I112" s="210"/>
      <c r="J112" s="210"/>
      <c r="K112" s="210"/>
      <c r="L112" s="210"/>
      <c r="M112" s="210"/>
      <c r="N112" s="210"/>
      <c r="O112" s="210"/>
      <c r="P112" s="210"/>
      <c r="Q112" s="210"/>
      <c r="R112" s="210"/>
      <c r="S112" s="210"/>
      <c r="T112" s="210"/>
      <c r="U112" s="210"/>
      <c r="V112" s="210"/>
      <c r="W112" s="210"/>
      <c r="X112" s="210"/>
      <c r="Y112" s="210"/>
      <c r="Z112" s="210"/>
      <c r="AA112" s="210"/>
      <c r="AB112" s="210"/>
      <c r="AC112" s="210"/>
      <c r="AE112" s="210"/>
      <c r="AF112" s="210"/>
      <c r="AG112" s="210"/>
      <c r="AH112" s="210"/>
      <c r="AI112" s="210"/>
    </row>
    <row r="113" spans="3:35" ht="17.5">
      <c r="C113" s="210"/>
      <c r="D113" s="210"/>
      <c r="E113" s="210"/>
      <c r="F113" s="210"/>
      <c r="G113" s="210"/>
      <c r="H113" s="210"/>
      <c r="I113" s="210"/>
      <c r="J113" s="210"/>
      <c r="K113" s="210"/>
      <c r="L113" s="210"/>
      <c r="M113" s="210"/>
      <c r="N113" s="210"/>
      <c r="O113" s="210"/>
      <c r="P113" s="210"/>
      <c r="Q113" s="210"/>
      <c r="R113" s="210"/>
      <c r="S113" s="210"/>
      <c r="T113" s="210"/>
      <c r="U113" s="210"/>
      <c r="V113" s="210"/>
      <c r="W113" s="210"/>
      <c r="X113" s="210"/>
      <c r="Y113" s="210"/>
      <c r="Z113" s="210"/>
      <c r="AA113" s="210"/>
      <c r="AB113" s="210"/>
      <c r="AC113" s="210"/>
      <c r="AE113" s="210"/>
      <c r="AF113" s="210"/>
      <c r="AG113" s="210"/>
      <c r="AH113" s="210"/>
      <c r="AI113" s="210"/>
    </row>
    <row r="114" spans="3:35" ht="17.5">
      <c r="C114" s="210"/>
      <c r="D114" s="210"/>
      <c r="E114" s="210"/>
      <c r="F114" s="210"/>
      <c r="G114" s="210"/>
      <c r="H114" s="210"/>
      <c r="I114" s="210"/>
      <c r="J114" s="210"/>
      <c r="K114" s="210"/>
      <c r="L114" s="210"/>
      <c r="M114" s="210"/>
      <c r="N114" s="210"/>
      <c r="O114" s="210"/>
      <c r="P114" s="210"/>
      <c r="Q114" s="210"/>
      <c r="R114" s="210"/>
      <c r="S114" s="210"/>
      <c r="T114" s="210"/>
      <c r="U114" s="210"/>
      <c r="V114" s="210"/>
      <c r="W114" s="210"/>
      <c r="X114" s="210"/>
      <c r="Y114" s="210"/>
      <c r="Z114" s="210"/>
      <c r="AA114" s="210"/>
      <c r="AB114" s="210"/>
      <c r="AC114" s="210"/>
      <c r="AE114" s="210"/>
      <c r="AF114" s="210"/>
      <c r="AG114" s="210"/>
      <c r="AH114" s="210"/>
      <c r="AI114" s="210"/>
    </row>
    <row r="115" spans="3:35" ht="17.5">
      <c r="C115" s="210"/>
      <c r="D115" s="210"/>
      <c r="E115" s="210"/>
      <c r="F115" s="210"/>
      <c r="G115" s="210"/>
      <c r="H115" s="210"/>
      <c r="I115" s="210"/>
      <c r="J115" s="210"/>
      <c r="K115" s="210"/>
      <c r="L115" s="210"/>
      <c r="M115" s="210"/>
      <c r="N115" s="210"/>
      <c r="O115" s="210"/>
      <c r="P115" s="210"/>
      <c r="Q115" s="210"/>
      <c r="R115" s="210"/>
      <c r="S115" s="210"/>
      <c r="T115" s="210"/>
      <c r="U115" s="210"/>
      <c r="V115" s="210"/>
      <c r="W115" s="210"/>
      <c r="X115" s="210"/>
      <c r="Y115" s="210"/>
      <c r="Z115" s="210"/>
      <c r="AA115" s="210"/>
      <c r="AB115" s="210"/>
      <c r="AC115" s="210"/>
      <c r="AE115" s="210"/>
      <c r="AF115" s="210"/>
      <c r="AG115" s="210"/>
      <c r="AH115" s="210"/>
      <c r="AI115" s="210"/>
    </row>
    <row r="116" spans="3:35" ht="17.5">
      <c r="C116" s="210"/>
      <c r="D116" s="210"/>
      <c r="E116" s="210"/>
      <c r="F116" s="210"/>
      <c r="G116" s="210"/>
      <c r="H116" s="210"/>
      <c r="I116" s="210"/>
      <c r="J116" s="210"/>
      <c r="K116" s="210"/>
      <c r="L116" s="210"/>
      <c r="M116" s="210"/>
      <c r="N116" s="210"/>
      <c r="O116" s="210"/>
      <c r="P116" s="210"/>
      <c r="Q116" s="210"/>
      <c r="R116" s="210"/>
      <c r="S116" s="210"/>
      <c r="T116" s="210"/>
      <c r="U116" s="210"/>
      <c r="V116" s="210"/>
      <c r="W116" s="210"/>
      <c r="X116" s="210"/>
      <c r="Y116" s="210"/>
      <c r="Z116" s="210"/>
      <c r="AA116" s="210"/>
      <c r="AB116" s="210"/>
      <c r="AC116" s="210"/>
      <c r="AE116" s="210"/>
      <c r="AF116" s="210"/>
      <c r="AG116" s="210"/>
      <c r="AH116" s="210"/>
      <c r="AI116" s="210"/>
    </row>
    <row r="117" spans="3:35" ht="17.5">
      <c r="C117" s="210"/>
      <c r="D117" s="210"/>
      <c r="E117" s="210"/>
      <c r="F117" s="210"/>
      <c r="G117" s="210"/>
      <c r="H117" s="210"/>
      <c r="I117" s="210"/>
      <c r="J117" s="210"/>
      <c r="K117" s="210"/>
      <c r="L117" s="210"/>
      <c r="M117" s="210"/>
      <c r="N117" s="210"/>
      <c r="O117" s="210"/>
      <c r="P117" s="210"/>
      <c r="Q117" s="210"/>
      <c r="R117" s="210"/>
      <c r="S117" s="210"/>
      <c r="T117" s="210"/>
      <c r="U117" s="210"/>
      <c r="V117" s="210"/>
      <c r="W117" s="210"/>
      <c r="X117" s="210"/>
      <c r="Y117" s="210"/>
      <c r="Z117" s="210"/>
      <c r="AA117" s="210"/>
      <c r="AB117" s="210"/>
      <c r="AC117" s="210"/>
      <c r="AE117" s="210"/>
      <c r="AF117" s="210"/>
      <c r="AG117" s="210"/>
      <c r="AH117" s="210"/>
      <c r="AI117" s="210"/>
    </row>
    <row r="118" spans="3:35" ht="17.5">
      <c r="C118" s="210"/>
      <c r="D118" s="210"/>
      <c r="E118" s="210"/>
      <c r="F118" s="210"/>
      <c r="G118" s="210"/>
      <c r="H118" s="210"/>
      <c r="I118" s="210"/>
      <c r="J118" s="210"/>
      <c r="K118" s="210"/>
      <c r="L118" s="210"/>
      <c r="M118" s="210"/>
      <c r="N118" s="210"/>
      <c r="O118" s="210"/>
      <c r="P118" s="210"/>
      <c r="Q118" s="210"/>
      <c r="R118" s="210"/>
      <c r="S118" s="210"/>
      <c r="T118" s="210"/>
      <c r="U118" s="210"/>
      <c r="V118" s="210"/>
      <c r="W118" s="210"/>
      <c r="X118" s="210"/>
      <c r="Y118" s="210"/>
      <c r="Z118" s="210"/>
      <c r="AA118" s="210"/>
      <c r="AB118" s="210"/>
      <c r="AC118" s="210"/>
      <c r="AE118" s="210"/>
      <c r="AF118" s="210"/>
      <c r="AG118" s="210"/>
      <c r="AH118" s="210"/>
      <c r="AI118" s="210"/>
    </row>
    <row r="119" spans="3:35" ht="17.5">
      <c r="C119" s="210"/>
      <c r="D119" s="210"/>
      <c r="E119" s="210"/>
      <c r="F119" s="210"/>
      <c r="G119" s="210"/>
      <c r="H119" s="210"/>
      <c r="I119" s="210"/>
      <c r="J119" s="210"/>
      <c r="K119" s="210"/>
      <c r="L119" s="210"/>
      <c r="M119" s="210"/>
      <c r="N119" s="210"/>
      <c r="O119" s="210"/>
      <c r="P119" s="210"/>
      <c r="Q119" s="210"/>
      <c r="R119" s="210"/>
      <c r="S119" s="210"/>
      <c r="T119" s="210"/>
      <c r="U119" s="210"/>
      <c r="V119" s="210"/>
      <c r="W119" s="210"/>
      <c r="X119" s="210"/>
      <c r="Y119" s="210"/>
      <c r="Z119" s="210"/>
      <c r="AA119" s="210"/>
      <c r="AB119" s="210"/>
      <c r="AC119" s="210"/>
      <c r="AE119" s="210"/>
      <c r="AF119" s="210"/>
      <c r="AG119" s="210"/>
      <c r="AH119" s="210"/>
      <c r="AI119" s="210"/>
    </row>
    <row r="120" spans="3:35" ht="17.5">
      <c r="C120" s="210"/>
      <c r="D120" s="210"/>
      <c r="E120" s="210"/>
      <c r="F120" s="210"/>
      <c r="G120" s="210"/>
      <c r="H120" s="210"/>
      <c r="I120" s="210"/>
      <c r="J120" s="210"/>
      <c r="K120" s="210"/>
      <c r="L120" s="210"/>
      <c r="M120" s="210"/>
      <c r="N120" s="210"/>
      <c r="O120" s="210"/>
      <c r="P120" s="210"/>
      <c r="Q120" s="210"/>
      <c r="R120" s="210"/>
      <c r="S120" s="210"/>
      <c r="T120" s="210"/>
      <c r="U120" s="210"/>
      <c r="V120" s="210"/>
      <c r="W120" s="210"/>
      <c r="X120" s="210"/>
      <c r="Y120" s="210"/>
      <c r="Z120" s="210"/>
      <c r="AA120" s="210"/>
      <c r="AB120" s="210"/>
      <c r="AC120" s="210"/>
      <c r="AE120" s="210"/>
      <c r="AF120" s="210"/>
      <c r="AG120" s="210"/>
      <c r="AH120" s="210"/>
      <c r="AI120" s="210"/>
    </row>
    <row r="121" spans="3:35" ht="17.5">
      <c r="C121" s="210"/>
      <c r="D121" s="210"/>
      <c r="E121" s="210"/>
      <c r="F121" s="210"/>
      <c r="G121" s="210"/>
      <c r="H121" s="210"/>
      <c r="I121" s="210"/>
      <c r="J121" s="210"/>
      <c r="K121" s="210"/>
      <c r="L121" s="210"/>
      <c r="M121" s="210"/>
      <c r="N121" s="210"/>
      <c r="O121" s="210"/>
      <c r="P121" s="210"/>
      <c r="Q121" s="210"/>
      <c r="R121" s="210"/>
      <c r="S121" s="210"/>
      <c r="T121" s="210"/>
      <c r="U121" s="210"/>
      <c r="V121" s="210"/>
      <c r="W121" s="210"/>
      <c r="X121" s="210"/>
      <c r="Y121" s="210"/>
      <c r="Z121" s="210"/>
      <c r="AA121" s="210"/>
      <c r="AB121" s="210"/>
      <c r="AC121" s="210"/>
      <c r="AE121" s="210"/>
      <c r="AF121" s="210"/>
      <c r="AG121" s="210"/>
      <c r="AH121" s="210"/>
      <c r="AI121" s="210"/>
    </row>
    <row r="122" spans="3:35" ht="17.5">
      <c r="C122" s="210"/>
      <c r="D122" s="210"/>
      <c r="E122" s="210"/>
      <c r="F122" s="210"/>
      <c r="G122" s="210"/>
      <c r="H122" s="210"/>
      <c r="I122" s="210"/>
      <c r="J122" s="210"/>
      <c r="K122" s="210"/>
      <c r="L122" s="210"/>
      <c r="M122" s="210"/>
      <c r="N122" s="210"/>
      <c r="O122" s="210"/>
      <c r="P122" s="210"/>
      <c r="Q122" s="210"/>
      <c r="R122" s="210"/>
      <c r="S122" s="210"/>
      <c r="T122" s="210"/>
      <c r="U122" s="210"/>
      <c r="V122" s="210"/>
      <c r="W122" s="210"/>
      <c r="X122" s="210"/>
      <c r="Y122" s="210"/>
      <c r="Z122" s="210"/>
      <c r="AA122" s="210"/>
      <c r="AB122" s="210"/>
      <c r="AC122" s="210"/>
      <c r="AE122" s="210"/>
      <c r="AF122" s="210"/>
      <c r="AG122" s="210"/>
      <c r="AH122" s="210"/>
      <c r="AI122" s="210"/>
    </row>
    <row r="123" spans="3:35" ht="17.5">
      <c r="C123" s="210"/>
      <c r="D123" s="210"/>
      <c r="E123" s="210"/>
      <c r="F123" s="210"/>
      <c r="G123" s="210"/>
      <c r="H123" s="210"/>
      <c r="I123" s="210"/>
      <c r="J123" s="210"/>
      <c r="K123" s="210"/>
      <c r="L123" s="210"/>
      <c r="M123" s="210"/>
      <c r="N123" s="210"/>
      <c r="O123" s="210"/>
      <c r="P123" s="210"/>
      <c r="Q123" s="210"/>
      <c r="R123" s="210"/>
      <c r="S123" s="210"/>
      <c r="T123" s="210"/>
      <c r="U123" s="210"/>
      <c r="V123" s="210"/>
      <c r="W123" s="210"/>
      <c r="X123" s="210"/>
      <c r="Y123" s="210"/>
      <c r="Z123" s="210"/>
      <c r="AA123" s="210"/>
      <c r="AB123" s="210"/>
      <c r="AC123" s="210"/>
      <c r="AE123" s="210"/>
      <c r="AF123" s="210"/>
      <c r="AG123" s="210"/>
      <c r="AH123" s="210"/>
      <c r="AI123" s="210"/>
    </row>
    <row r="124" spans="3:35" ht="17.5">
      <c r="C124" s="210"/>
      <c r="D124" s="210"/>
      <c r="E124" s="210"/>
      <c r="F124" s="210"/>
      <c r="G124" s="210"/>
      <c r="H124" s="210"/>
      <c r="I124" s="210"/>
      <c r="J124" s="210"/>
      <c r="K124" s="210"/>
      <c r="L124" s="210"/>
      <c r="M124" s="210"/>
      <c r="N124" s="210"/>
      <c r="O124" s="210"/>
      <c r="P124" s="210"/>
      <c r="Q124" s="210"/>
      <c r="R124" s="210"/>
      <c r="S124" s="210"/>
      <c r="T124" s="210"/>
      <c r="U124" s="210"/>
      <c r="V124" s="210"/>
      <c r="W124" s="210"/>
      <c r="X124" s="210"/>
      <c r="Y124" s="210"/>
      <c r="Z124" s="210"/>
      <c r="AA124" s="210"/>
      <c r="AB124" s="210"/>
      <c r="AC124" s="210"/>
      <c r="AE124" s="210"/>
      <c r="AF124" s="210"/>
      <c r="AG124" s="210"/>
      <c r="AH124" s="210"/>
      <c r="AI124" s="210"/>
    </row>
    <row r="125" spans="3:35" ht="17.5">
      <c r="C125" s="210"/>
      <c r="D125" s="210"/>
      <c r="E125" s="210"/>
      <c r="F125" s="210"/>
      <c r="G125" s="210"/>
      <c r="H125" s="210"/>
      <c r="I125" s="210"/>
      <c r="J125" s="210"/>
      <c r="K125" s="210"/>
      <c r="L125" s="210"/>
      <c r="M125" s="210"/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210"/>
      <c r="Y125" s="210"/>
      <c r="Z125" s="210"/>
      <c r="AA125" s="210"/>
      <c r="AB125" s="210"/>
      <c r="AC125" s="210"/>
      <c r="AE125" s="210"/>
      <c r="AF125" s="210"/>
      <c r="AG125" s="210"/>
      <c r="AH125" s="210"/>
      <c r="AI125" s="210"/>
    </row>
    <row r="126" spans="3:35" ht="17.5">
      <c r="C126" s="210"/>
      <c r="D126" s="210"/>
      <c r="E126" s="210"/>
      <c r="F126" s="210"/>
      <c r="G126" s="210"/>
      <c r="H126" s="210"/>
      <c r="I126" s="210"/>
      <c r="J126" s="210"/>
      <c r="K126" s="210"/>
      <c r="L126" s="210"/>
      <c r="M126" s="210"/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210"/>
      <c r="AB126" s="210"/>
      <c r="AC126" s="210"/>
      <c r="AE126" s="210"/>
      <c r="AF126" s="210"/>
      <c r="AG126" s="210"/>
      <c r="AH126" s="210"/>
      <c r="AI126" s="210"/>
    </row>
    <row r="127" spans="3:35" ht="17.5">
      <c r="C127" s="210"/>
      <c r="D127" s="210"/>
      <c r="E127" s="210"/>
      <c r="F127" s="210"/>
      <c r="G127" s="210"/>
      <c r="H127" s="210"/>
      <c r="I127" s="210"/>
      <c r="J127" s="210"/>
      <c r="K127" s="210"/>
      <c r="L127" s="210"/>
      <c r="M127" s="210"/>
      <c r="N127" s="210"/>
      <c r="O127" s="210"/>
      <c r="P127" s="210"/>
      <c r="Q127" s="210"/>
      <c r="R127" s="210"/>
      <c r="S127" s="210"/>
      <c r="T127" s="210"/>
      <c r="U127" s="210"/>
      <c r="V127" s="210"/>
      <c r="W127" s="210"/>
      <c r="X127" s="210"/>
      <c r="Y127" s="210"/>
      <c r="Z127" s="210"/>
      <c r="AA127" s="210"/>
      <c r="AB127" s="210"/>
      <c r="AC127" s="210"/>
      <c r="AE127" s="210"/>
      <c r="AF127" s="210"/>
      <c r="AG127" s="210"/>
      <c r="AH127" s="210"/>
      <c r="AI127" s="210"/>
    </row>
    <row r="128" spans="3:35" ht="17.5">
      <c r="C128" s="210"/>
      <c r="D128" s="210"/>
      <c r="E128" s="210"/>
      <c r="F128" s="210"/>
      <c r="G128" s="210"/>
      <c r="H128" s="210"/>
      <c r="I128" s="210"/>
      <c r="J128" s="210"/>
      <c r="K128" s="210"/>
      <c r="L128" s="210"/>
      <c r="M128" s="210"/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210"/>
      <c r="AB128" s="210"/>
      <c r="AC128" s="210"/>
      <c r="AE128" s="210"/>
      <c r="AF128" s="210"/>
      <c r="AG128" s="210"/>
      <c r="AH128" s="210"/>
      <c r="AI128" s="210"/>
    </row>
    <row r="129" spans="3:35" ht="17.5">
      <c r="C129" s="210"/>
      <c r="D129" s="210"/>
      <c r="E129" s="210"/>
      <c r="F129" s="210"/>
      <c r="G129" s="210"/>
      <c r="H129" s="210"/>
      <c r="I129" s="210"/>
      <c r="J129" s="210"/>
      <c r="K129" s="210"/>
      <c r="L129" s="210"/>
      <c r="M129" s="210"/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E129" s="210"/>
      <c r="AF129" s="210"/>
      <c r="AG129" s="210"/>
      <c r="AH129" s="210"/>
      <c r="AI129" s="210"/>
    </row>
    <row r="130" spans="3:35" ht="17.5">
      <c r="C130" s="210"/>
      <c r="D130" s="210"/>
      <c r="E130" s="210"/>
      <c r="F130" s="210"/>
      <c r="G130" s="210"/>
      <c r="H130" s="210"/>
      <c r="I130" s="210"/>
      <c r="J130" s="210"/>
      <c r="K130" s="210"/>
      <c r="L130" s="210"/>
      <c r="M130" s="210"/>
      <c r="N130" s="210"/>
      <c r="O130" s="210"/>
      <c r="P130" s="210"/>
      <c r="Q130" s="210"/>
      <c r="R130" s="210"/>
      <c r="S130" s="210"/>
      <c r="T130" s="210"/>
      <c r="U130" s="210"/>
      <c r="V130" s="210"/>
      <c r="W130" s="210"/>
      <c r="X130" s="210"/>
      <c r="Y130" s="210"/>
      <c r="Z130" s="210"/>
      <c r="AA130" s="210"/>
      <c r="AB130" s="210"/>
      <c r="AC130" s="210"/>
      <c r="AE130" s="210"/>
      <c r="AF130" s="210"/>
      <c r="AG130" s="210"/>
      <c r="AH130" s="210"/>
      <c r="AI130" s="210"/>
    </row>
    <row r="131" spans="3:35" ht="17.5">
      <c r="C131" s="210"/>
      <c r="D131" s="210"/>
      <c r="E131" s="210"/>
      <c r="F131" s="210"/>
      <c r="G131" s="210"/>
      <c r="H131" s="210"/>
      <c r="I131" s="210"/>
      <c r="J131" s="210"/>
      <c r="K131" s="210"/>
      <c r="L131" s="210"/>
      <c r="M131" s="210"/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X131" s="210"/>
      <c r="Y131" s="210"/>
      <c r="Z131" s="210"/>
      <c r="AA131" s="210"/>
      <c r="AB131" s="210"/>
      <c r="AC131" s="210"/>
      <c r="AE131" s="210"/>
      <c r="AF131" s="210"/>
      <c r="AG131" s="210"/>
      <c r="AH131" s="210"/>
      <c r="AI131" s="210"/>
    </row>
    <row r="132" spans="3:35" ht="17.5">
      <c r="C132" s="210"/>
      <c r="D132" s="210"/>
      <c r="E132" s="210"/>
      <c r="F132" s="210"/>
      <c r="G132" s="210"/>
      <c r="H132" s="210"/>
      <c r="I132" s="210"/>
      <c r="J132" s="210"/>
      <c r="K132" s="210"/>
      <c r="L132" s="210"/>
      <c r="M132" s="210"/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E132" s="210"/>
      <c r="AF132" s="210"/>
      <c r="AG132" s="210"/>
      <c r="AH132" s="210"/>
      <c r="AI132" s="210"/>
    </row>
    <row r="133" spans="3:35" ht="17.5">
      <c r="C133" s="210"/>
      <c r="D133" s="210"/>
      <c r="E133" s="210"/>
      <c r="F133" s="210"/>
      <c r="G133" s="210"/>
      <c r="H133" s="210"/>
      <c r="I133" s="210"/>
      <c r="J133" s="210"/>
      <c r="K133" s="210"/>
      <c r="L133" s="210"/>
      <c r="M133" s="210"/>
      <c r="N133" s="210"/>
      <c r="O133" s="210"/>
      <c r="P133" s="210"/>
      <c r="Q133" s="210"/>
      <c r="R133" s="210"/>
      <c r="S133" s="210"/>
      <c r="T133" s="210"/>
      <c r="U133" s="210"/>
      <c r="V133" s="210"/>
      <c r="W133" s="210"/>
      <c r="X133" s="210"/>
      <c r="Y133" s="210"/>
      <c r="Z133" s="210"/>
      <c r="AA133" s="210"/>
      <c r="AB133" s="210"/>
      <c r="AC133" s="210"/>
      <c r="AE133" s="210"/>
      <c r="AF133" s="210"/>
      <c r="AG133" s="210"/>
      <c r="AH133" s="210"/>
      <c r="AI133" s="210"/>
    </row>
    <row r="134" spans="3:35" ht="17.5">
      <c r="C134" s="210"/>
      <c r="D134" s="210"/>
      <c r="E134" s="210"/>
      <c r="F134" s="210"/>
      <c r="G134" s="210"/>
      <c r="H134" s="210"/>
      <c r="I134" s="210"/>
      <c r="J134" s="210"/>
      <c r="K134" s="210"/>
      <c r="L134" s="210"/>
      <c r="M134" s="210"/>
      <c r="N134" s="210"/>
      <c r="O134" s="210"/>
      <c r="P134" s="210"/>
      <c r="Q134" s="210"/>
      <c r="R134" s="210"/>
      <c r="S134" s="210"/>
      <c r="T134" s="210"/>
      <c r="U134" s="210"/>
      <c r="V134" s="210"/>
      <c r="W134" s="210"/>
      <c r="X134" s="210"/>
      <c r="Y134" s="210"/>
      <c r="Z134" s="210"/>
      <c r="AA134" s="210"/>
      <c r="AB134" s="210"/>
      <c r="AC134" s="210"/>
      <c r="AE134" s="210"/>
      <c r="AF134" s="210"/>
      <c r="AG134" s="210"/>
      <c r="AH134" s="210"/>
      <c r="AI134" s="210"/>
    </row>
    <row r="135" spans="3:35" ht="17.5">
      <c r="C135" s="210"/>
      <c r="D135" s="210"/>
      <c r="E135" s="210"/>
      <c r="F135" s="210"/>
      <c r="G135" s="210"/>
      <c r="H135" s="210"/>
      <c r="I135" s="210"/>
      <c r="J135" s="210"/>
      <c r="K135" s="210"/>
      <c r="L135" s="210"/>
      <c r="M135" s="210"/>
      <c r="N135" s="210"/>
      <c r="O135" s="210"/>
      <c r="P135" s="210"/>
      <c r="Q135" s="210"/>
      <c r="R135" s="210"/>
      <c r="S135" s="210"/>
      <c r="T135" s="210"/>
      <c r="U135" s="210"/>
      <c r="V135" s="210"/>
      <c r="W135" s="210"/>
      <c r="X135" s="210"/>
      <c r="Y135" s="210"/>
      <c r="Z135" s="210"/>
      <c r="AA135" s="210"/>
      <c r="AB135" s="210"/>
      <c r="AC135" s="210"/>
      <c r="AE135" s="210"/>
      <c r="AF135" s="210"/>
      <c r="AG135" s="210"/>
      <c r="AH135" s="210"/>
      <c r="AI135" s="210"/>
    </row>
    <row r="136" spans="3:35" ht="17.5">
      <c r="C136" s="210"/>
      <c r="D136" s="210"/>
      <c r="E136" s="210"/>
      <c r="F136" s="210"/>
      <c r="G136" s="210"/>
      <c r="H136" s="210"/>
      <c r="I136" s="210"/>
      <c r="J136" s="210"/>
      <c r="K136" s="210"/>
      <c r="L136" s="210"/>
      <c r="M136" s="210"/>
      <c r="N136" s="210"/>
      <c r="O136" s="210"/>
      <c r="P136" s="210"/>
      <c r="Q136" s="210"/>
      <c r="R136" s="210"/>
      <c r="S136" s="210"/>
      <c r="T136" s="210"/>
      <c r="U136" s="210"/>
      <c r="V136" s="210"/>
      <c r="W136" s="210"/>
      <c r="X136" s="210"/>
      <c r="Y136" s="210"/>
      <c r="Z136" s="210"/>
      <c r="AA136" s="210"/>
      <c r="AB136" s="210"/>
      <c r="AC136" s="210"/>
      <c r="AE136" s="210"/>
      <c r="AF136" s="210"/>
      <c r="AG136" s="210"/>
      <c r="AH136" s="210"/>
      <c r="AI136" s="210"/>
    </row>
    <row r="137" spans="3:35" ht="17.5">
      <c r="C137" s="210"/>
      <c r="D137" s="210"/>
      <c r="E137" s="210"/>
      <c r="F137" s="210"/>
      <c r="G137" s="210"/>
      <c r="H137" s="210"/>
      <c r="I137" s="210"/>
      <c r="J137" s="210"/>
      <c r="K137" s="210"/>
      <c r="L137" s="210"/>
      <c r="M137" s="210"/>
      <c r="N137" s="210"/>
      <c r="O137" s="210"/>
      <c r="P137" s="210"/>
      <c r="Q137" s="210"/>
      <c r="R137" s="210"/>
      <c r="S137" s="210"/>
      <c r="T137" s="210"/>
      <c r="U137" s="210"/>
      <c r="V137" s="210"/>
      <c r="W137" s="210"/>
      <c r="X137" s="210"/>
      <c r="Y137" s="210"/>
      <c r="Z137" s="210"/>
      <c r="AA137" s="210"/>
      <c r="AB137" s="210"/>
      <c r="AC137" s="210"/>
      <c r="AE137" s="210"/>
      <c r="AF137" s="210"/>
      <c r="AG137" s="210"/>
      <c r="AH137" s="210"/>
      <c r="AI137" s="210"/>
    </row>
    <row r="138" spans="3:35" ht="17.5">
      <c r="C138" s="210"/>
      <c r="D138" s="210"/>
      <c r="E138" s="210"/>
      <c r="F138" s="210"/>
      <c r="G138" s="210"/>
      <c r="H138" s="210"/>
      <c r="I138" s="210"/>
      <c r="J138" s="210"/>
      <c r="K138" s="210"/>
      <c r="L138" s="210"/>
      <c r="M138" s="210"/>
      <c r="N138" s="210"/>
      <c r="O138" s="210"/>
      <c r="P138" s="210"/>
      <c r="Q138" s="210"/>
      <c r="R138" s="210"/>
      <c r="S138" s="210"/>
      <c r="T138" s="210"/>
      <c r="U138" s="210"/>
      <c r="V138" s="210"/>
      <c r="W138" s="210"/>
      <c r="X138" s="210"/>
      <c r="Y138" s="210"/>
      <c r="Z138" s="210"/>
      <c r="AA138" s="210"/>
      <c r="AB138" s="210"/>
      <c r="AC138" s="210"/>
      <c r="AE138" s="210"/>
      <c r="AF138" s="210"/>
      <c r="AG138" s="210"/>
      <c r="AH138" s="210"/>
      <c r="AI138" s="210"/>
    </row>
    <row r="139" spans="3:35" ht="17.5">
      <c r="C139" s="210"/>
      <c r="D139" s="210"/>
      <c r="E139" s="210"/>
      <c r="F139" s="210"/>
      <c r="G139" s="210"/>
      <c r="H139" s="210"/>
      <c r="I139" s="210"/>
      <c r="J139" s="210"/>
      <c r="K139" s="210"/>
      <c r="L139" s="210"/>
      <c r="M139" s="210"/>
      <c r="N139" s="210"/>
      <c r="O139" s="210"/>
      <c r="P139" s="210"/>
      <c r="Q139" s="210"/>
      <c r="R139" s="210"/>
      <c r="S139" s="210"/>
      <c r="T139" s="210"/>
      <c r="U139" s="210"/>
      <c r="V139" s="210"/>
      <c r="W139" s="210"/>
      <c r="X139" s="210"/>
      <c r="Y139" s="210"/>
      <c r="Z139" s="210"/>
      <c r="AA139" s="210"/>
      <c r="AB139" s="210"/>
      <c r="AC139" s="210"/>
      <c r="AE139" s="210"/>
      <c r="AF139" s="210"/>
      <c r="AG139" s="210"/>
      <c r="AH139" s="210"/>
      <c r="AI139" s="210"/>
    </row>
    <row r="140" spans="3:35" ht="17.5">
      <c r="C140" s="210"/>
      <c r="D140" s="210"/>
      <c r="E140" s="210"/>
      <c r="F140" s="210"/>
      <c r="G140" s="210"/>
      <c r="H140" s="210"/>
      <c r="I140" s="210"/>
      <c r="J140" s="210"/>
      <c r="K140" s="210"/>
      <c r="L140" s="210"/>
      <c r="M140" s="210"/>
      <c r="N140" s="210"/>
      <c r="O140" s="210"/>
      <c r="P140" s="210"/>
      <c r="Q140" s="210"/>
      <c r="R140" s="210"/>
      <c r="S140" s="210"/>
      <c r="T140" s="210"/>
      <c r="U140" s="210"/>
      <c r="V140" s="210"/>
      <c r="W140" s="210"/>
      <c r="X140" s="210"/>
      <c r="Y140" s="210"/>
      <c r="Z140" s="210"/>
      <c r="AA140" s="210"/>
      <c r="AB140" s="210"/>
      <c r="AC140" s="210"/>
      <c r="AE140" s="210"/>
      <c r="AF140" s="210"/>
      <c r="AG140" s="210"/>
      <c r="AH140" s="210"/>
      <c r="AI140" s="210"/>
    </row>
    <row r="141" spans="3:35" ht="17.5">
      <c r="C141" s="210"/>
      <c r="D141" s="210"/>
      <c r="E141" s="210"/>
      <c r="F141" s="210"/>
      <c r="G141" s="210"/>
      <c r="H141" s="210"/>
      <c r="I141" s="210"/>
      <c r="J141" s="210"/>
      <c r="K141" s="210"/>
      <c r="L141" s="210"/>
      <c r="M141" s="210"/>
      <c r="N141" s="210"/>
      <c r="O141" s="210"/>
      <c r="P141" s="210"/>
      <c r="Q141" s="210"/>
      <c r="R141" s="210"/>
      <c r="S141" s="210"/>
      <c r="T141" s="210"/>
      <c r="U141" s="210"/>
      <c r="V141" s="210"/>
      <c r="W141" s="210"/>
      <c r="X141" s="210"/>
      <c r="Y141" s="210"/>
      <c r="Z141" s="210"/>
      <c r="AA141" s="210"/>
      <c r="AB141" s="210"/>
      <c r="AC141" s="210"/>
      <c r="AE141" s="210"/>
      <c r="AF141" s="210"/>
      <c r="AG141" s="210"/>
      <c r="AH141" s="210"/>
      <c r="AI141" s="210"/>
    </row>
    <row r="142" spans="3:35" ht="17.5">
      <c r="C142" s="210"/>
      <c r="D142" s="210"/>
      <c r="E142" s="210"/>
      <c r="F142" s="210"/>
      <c r="G142" s="210"/>
      <c r="H142" s="210"/>
      <c r="I142" s="210"/>
      <c r="J142" s="210"/>
      <c r="K142" s="210"/>
      <c r="L142" s="210"/>
      <c r="M142" s="210"/>
      <c r="N142" s="210"/>
      <c r="O142" s="210"/>
      <c r="P142" s="210"/>
      <c r="Q142" s="210"/>
      <c r="R142" s="210"/>
      <c r="S142" s="210"/>
      <c r="T142" s="210"/>
      <c r="U142" s="210"/>
      <c r="V142" s="210"/>
      <c r="W142" s="210"/>
      <c r="X142" s="210"/>
      <c r="Y142" s="210"/>
      <c r="Z142" s="210"/>
      <c r="AA142" s="210"/>
      <c r="AB142" s="210"/>
      <c r="AC142" s="210"/>
      <c r="AE142" s="210"/>
      <c r="AF142" s="210"/>
      <c r="AG142" s="210"/>
      <c r="AH142" s="210"/>
      <c r="AI142" s="210"/>
    </row>
    <row r="143" spans="3:35" ht="17.5">
      <c r="C143" s="210"/>
      <c r="D143" s="210"/>
      <c r="E143" s="210"/>
      <c r="F143" s="210"/>
      <c r="G143" s="210"/>
      <c r="H143" s="210"/>
      <c r="I143" s="210"/>
      <c r="J143" s="210"/>
      <c r="K143" s="210"/>
      <c r="L143" s="210"/>
      <c r="M143" s="210"/>
      <c r="N143" s="210"/>
      <c r="O143" s="210"/>
      <c r="P143" s="210"/>
      <c r="Q143" s="210"/>
      <c r="R143" s="210"/>
      <c r="S143" s="210"/>
      <c r="T143" s="210"/>
      <c r="U143" s="210"/>
      <c r="V143" s="210"/>
      <c r="W143" s="210"/>
      <c r="X143" s="210"/>
      <c r="Y143" s="210"/>
      <c r="Z143" s="210"/>
      <c r="AA143" s="210"/>
      <c r="AB143" s="210"/>
      <c r="AC143" s="210"/>
      <c r="AE143" s="210"/>
      <c r="AF143" s="210"/>
      <c r="AG143" s="210"/>
      <c r="AH143" s="210"/>
      <c r="AI143" s="210"/>
    </row>
    <row r="144" spans="3:35" ht="17.5">
      <c r="C144" s="210"/>
      <c r="D144" s="210"/>
      <c r="E144" s="210"/>
      <c r="F144" s="210"/>
      <c r="G144" s="210"/>
      <c r="H144" s="210"/>
      <c r="I144" s="210"/>
      <c r="J144" s="210"/>
      <c r="K144" s="210"/>
      <c r="L144" s="210"/>
      <c r="M144" s="210"/>
      <c r="N144" s="210"/>
      <c r="O144" s="210"/>
      <c r="P144" s="210"/>
      <c r="Q144" s="210"/>
      <c r="R144" s="210"/>
      <c r="S144" s="210"/>
      <c r="T144" s="210"/>
      <c r="U144" s="210"/>
      <c r="V144" s="210"/>
      <c r="W144" s="210"/>
      <c r="X144" s="210"/>
      <c r="Y144" s="210"/>
      <c r="Z144" s="210"/>
      <c r="AA144" s="210"/>
      <c r="AB144" s="210"/>
      <c r="AC144" s="210"/>
      <c r="AE144" s="210"/>
      <c r="AF144" s="210"/>
      <c r="AG144" s="210"/>
      <c r="AH144" s="210"/>
      <c r="AI144" s="210"/>
    </row>
    <row r="145" spans="3:35" ht="17.5">
      <c r="C145" s="210"/>
      <c r="D145" s="210"/>
      <c r="E145" s="210"/>
      <c r="F145" s="210"/>
      <c r="G145" s="210"/>
      <c r="H145" s="210"/>
      <c r="I145" s="210"/>
      <c r="J145" s="210"/>
      <c r="K145" s="210"/>
      <c r="L145" s="210"/>
      <c r="M145" s="210"/>
      <c r="N145" s="210"/>
      <c r="O145" s="210"/>
      <c r="P145" s="210"/>
      <c r="Q145" s="210"/>
      <c r="R145" s="210"/>
      <c r="S145" s="210"/>
      <c r="T145" s="210"/>
      <c r="U145" s="210"/>
      <c r="V145" s="210"/>
      <c r="W145" s="210"/>
      <c r="X145" s="210"/>
      <c r="Y145" s="210"/>
      <c r="Z145" s="210"/>
      <c r="AA145" s="210"/>
      <c r="AB145" s="210"/>
      <c r="AC145" s="210"/>
      <c r="AE145" s="210"/>
      <c r="AF145" s="210"/>
      <c r="AG145" s="210"/>
      <c r="AH145" s="210"/>
      <c r="AI145" s="210"/>
    </row>
    <row r="146" spans="3:35" ht="17.5">
      <c r="C146" s="210"/>
      <c r="D146" s="210"/>
      <c r="E146" s="210"/>
      <c r="F146" s="210"/>
      <c r="G146" s="210"/>
      <c r="H146" s="210"/>
      <c r="I146" s="210"/>
      <c r="J146" s="210"/>
      <c r="K146" s="210"/>
      <c r="L146" s="210"/>
      <c r="M146" s="210"/>
      <c r="N146" s="210"/>
      <c r="O146" s="210"/>
      <c r="P146" s="210"/>
      <c r="Q146" s="210"/>
      <c r="R146" s="210"/>
      <c r="S146" s="210"/>
      <c r="T146" s="210"/>
      <c r="U146" s="210"/>
      <c r="V146" s="210"/>
      <c r="W146" s="210"/>
      <c r="X146" s="210"/>
      <c r="Y146" s="210"/>
      <c r="Z146" s="210"/>
      <c r="AA146" s="210"/>
      <c r="AB146" s="210"/>
      <c r="AC146" s="210"/>
      <c r="AE146" s="210"/>
      <c r="AF146" s="210"/>
      <c r="AG146" s="210"/>
      <c r="AH146" s="210"/>
      <c r="AI146" s="210"/>
    </row>
    <row r="147" spans="3:35" ht="17.5">
      <c r="C147" s="210"/>
      <c r="D147" s="210"/>
      <c r="E147" s="210"/>
      <c r="F147" s="210"/>
      <c r="G147" s="210"/>
      <c r="H147" s="210"/>
      <c r="I147" s="210"/>
      <c r="J147" s="210"/>
      <c r="K147" s="210"/>
      <c r="L147" s="210"/>
      <c r="M147" s="210"/>
      <c r="N147" s="210"/>
      <c r="O147" s="210"/>
      <c r="P147" s="210"/>
      <c r="Q147" s="210"/>
      <c r="R147" s="210"/>
      <c r="S147" s="210"/>
      <c r="T147" s="210"/>
      <c r="U147" s="210"/>
      <c r="V147" s="210"/>
      <c r="W147" s="210"/>
      <c r="X147" s="210"/>
      <c r="Y147" s="210"/>
      <c r="Z147" s="210"/>
      <c r="AA147" s="210"/>
      <c r="AB147" s="210"/>
      <c r="AC147" s="210"/>
      <c r="AE147" s="210"/>
      <c r="AF147" s="210"/>
      <c r="AG147" s="210"/>
      <c r="AH147" s="210"/>
      <c r="AI147" s="210"/>
    </row>
    <row r="148" spans="3:35" ht="17.5">
      <c r="C148" s="210"/>
      <c r="D148" s="210"/>
      <c r="E148" s="210"/>
      <c r="F148" s="210"/>
      <c r="G148" s="210"/>
      <c r="H148" s="210"/>
      <c r="I148" s="210"/>
      <c r="J148" s="210"/>
      <c r="K148" s="210"/>
      <c r="L148" s="210"/>
      <c r="M148" s="210"/>
      <c r="N148" s="210"/>
      <c r="O148" s="210"/>
      <c r="P148" s="210"/>
      <c r="Q148" s="210"/>
      <c r="R148" s="210"/>
      <c r="S148" s="210"/>
      <c r="T148" s="210"/>
      <c r="U148" s="210"/>
      <c r="V148" s="210"/>
      <c r="W148" s="210"/>
      <c r="X148" s="210"/>
      <c r="Y148" s="210"/>
      <c r="Z148" s="210"/>
      <c r="AA148" s="210"/>
      <c r="AB148" s="210"/>
      <c r="AC148" s="210"/>
      <c r="AE148" s="210"/>
      <c r="AF148" s="210"/>
      <c r="AG148" s="210"/>
      <c r="AH148" s="210"/>
      <c r="AI148" s="210"/>
    </row>
    <row r="149" spans="3:35" ht="17.5">
      <c r="C149" s="210"/>
      <c r="D149" s="210"/>
      <c r="E149" s="210"/>
      <c r="F149" s="210"/>
      <c r="G149" s="210"/>
      <c r="H149" s="210"/>
      <c r="I149" s="210"/>
      <c r="J149" s="210"/>
      <c r="K149" s="210"/>
      <c r="L149" s="210"/>
      <c r="M149" s="210"/>
      <c r="N149" s="210"/>
      <c r="O149" s="210"/>
      <c r="P149" s="210"/>
      <c r="Q149" s="210"/>
      <c r="R149" s="210"/>
      <c r="S149" s="210"/>
      <c r="T149" s="210"/>
      <c r="U149" s="210"/>
      <c r="V149" s="210"/>
      <c r="W149" s="210"/>
      <c r="X149" s="210"/>
      <c r="Y149" s="210"/>
      <c r="Z149" s="210"/>
      <c r="AA149" s="210"/>
      <c r="AB149" s="210"/>
      <c r="AC149" s="210"/>
      <c r="AE149" s="210"/>
      <c r="AF149" s="210"/>
      <c r="AG149" s="210"/>
      <c r="AH149" s="210"/>
      <c r="AI149" s="210"/>
    </row>
    <row r="150" spans="3:35" ht="17.5">
      <c r="C150" s="210"/>
      <c r="D150" s="210"/>
      <c r="E150" s="210"/>
      <c r="F150" s="210"/>
      <c r="G150" s="210"/>
      <c r="H150" s="210"/>
      <c r="I150" s="210"/>
      <c r="J150" s="210"/>
      <c r="K150" s="210"/>
      <c r="L150" s="210"/>
      <c r="M150" s="210"/>
      <c r="N150" s="210"/>
      <c r="O150" s="210"/>
      <c r="P150" s="210"/>
      <c r="Q150" s="210"/>
      <c r="R150" s="210"/>
      <c r="S150" s="210"/>
      <c r="T150" s="210"/>
      <c r="U150" s="210"/>
      <c r="V150" s="210"/>
      <c r="W150" s="210"/>
      <c r="X150" s="210"/>
      <c r="Y150" s="210"/>
      <c r="Z150" s="210"/>
      <c r="AA150" s="210"/>
      <c r="AB150" s="210"/>
      <c r="AC150" s="210"/>
      <c r="AE150" s="210"/>
      <c r="AF150" s="210"/>
      <c r="AG150" s="210"/>
      <c r="AH150" s="210"/>
      <c r="AI150" s="210"/>
    </row>
    <row r="151" spans="3:35" ht="17.5">
      <c r="C151" s="210"/>
      <c r="D151" s="210"/>
      <c r="E151" s="210"/>
      <c r="F151" s="210"/>
      <c r="G151" s="210"/>
      <c r="H151" s="210"/>
      <c r="I151" s="210"/>
      <c r="J151" s="210"/>
      <c r="K151" s="210"/>
      <c r="L151" s="210"/>
      <c r="M151" s="210"/>
      <c r="N151" s="210"/>
      <c r="O151" s="210"/>
      <c r="P151" s="210"/>
      <c r="Q151" s="210"/>
      <c r="R151" s="210"/>
      <c r="S151" s="210"/>
      <c r="T151" s="210"/>
      <c r="U151" s="210"/>
      <c r="V151" s="210"/>
      <c r="W151" s="210"/>
      <c r="X151" s="210"/>
      <c r="Y151" s="210"/>
      <c r="Z151" s="210"/>
      <c r="AA151" s="210"/>
      <c r="AB151" s="210"/>
      <c r="AC151" s="210"/>
      <c r="AE151" s="210"/>
      <c r="AF151" s="210"/>
      <c r="AG151" s="210"/>
      <c r="AH151" s="210"/>
      <c r="AI151" s="210"/>
    </row>
    <row r="152" spans="3:35" ht="17.5">
      <c r="C152" s="210"/>
      <c r="D152" s="210"/>
      <c r="E152" s="210"/>
      <c r="F152" s="210"/>
      <c r="G152" s="210"/>
      <c r="H152" s="210"/>
      <c r="I152" s="210"/>
      <c r="J152" s="210"/>
      <c r="K152" s="210"/>
      <c r="L152" s="210"/>
      <c r="M152" s="210"/>
      <c r="N152" s="210"/>
      <c r="O152" s="210"/>
      <c r="P152" s="210"/>
      <c r="Q152" s="210"/>
      <c r="R152" s="210"/>
      <c r="S152" s="210"/>
      <c r="T152" s="210"/>
      <c r="U152" s="210"/>
      <c r="V152" s="210"/>
      <c r="W152" s="210"/>
      <c r="X152" s="210"/>
      <c r="Y152" s="210"/>
      <c r="Z152" s="210"/>
      <c r="AA152" s="210"/>
      <c r="AB152" s="210"/>
      <c r="AC152" s="210"/>
    </row>
    <row r="153" spans="3:35" ht="17.5">
      <c r="C153" s="210"/>
      <c r="D153" s="210"/>
      <c r="E153" s="210"/>
      <c r="F153" s="210"/>
      <c r="G153" s="210"/>
      <c r="H153" s="210"/>
      <c r="I153" s="210"/>
      <c r="J153" s="210"/>
      <c r="K153" s="210"/>
      <c r="L153" s="210"/>
      <c r="M153" s="210"/>
      <c r="N153" s="210"/>
      <c r="O153" s="210"/>
      <c r="P153" s="210"/>
      <c r="Q153" s="210"/>
      <c r="R153" s="210"/>
      <c r="S153" s="210"/>
      <c r="T153" s="210"/>
      <c r="U153" s="210"/>
      <c r="V153" s="210"/>
      <c r="W153" s="210"/>
      <c r="X153" s="210"/>
      <c r="Y153" s="210"/>
      <c r="Z153" s="210"/>
      <c r="AA153" s="210"/>
      <c r="AB153" s="210"/>
      <c r="AC153" s="210"/>
    </row>
    <row r="154" spans="3:35" ht="17.5">
      <c r="C154" s="210"/>
      <c r="D154" s="210"/>
      <c r="E154" s="210"/>
      <c r="F154" s="210"/>
      <c r="G154" s="210"/>
      <c r="H154" s="210"/>
      <c r="I154" s="210"/>
      <c r="J154" s="210"/>
      <c r="K154" s="210"/>
      <c r="L154" s="210"/>
      <c r="M154" s="210"/>
      <c r="N154" s="210"/>
      <c r="O154" s="210"/>
      <c r="P154" s="210"/>
      <c r="Q154" s="210"/>
      <c r="R154" s="210"/>
      <c r="S154" s="210"/>
      <c r="T154" s="210"/>
      <c r="U154" s="210"/>
      <c r="V154" s="210"/>
      <c r="W154" s="210"/>
      <c r="X154" s="210"/>
      <c r="Y154" s="210"/>
      <c r="Z154" s="210"/>
      <c r="AA154" s="210"/>
      <c r="AB154" s="210"/>
      <c r="AC154" s="210"/>
    </row>
    <row r="155" spans="3:35" ht="17.5">
      <c r="C155" s="210"/>
      <c r="D155" s="210"/>
      <c r="E155" s="210"/>
      <c r="F155" s="210"/>
      <c r="G155" s="210"/>
      <c r="H155" s="210"/>
      <c r="I155" s="210"/>
      <c r="J155" s="210"/>
      <c r="K155" s="210"/>
      <c r="L155" s="210"/>
      <c r="M155" s="210"/>
      <c r="N155" s="210"/>
      <c r="O155" s="210"/>
      <c r="P155" s="210"/>
      <c r="Q155" s="210"/>
      <c r="R155" s="210"/>
      <c r="S155" s="210"/>
      <c r="T155" s="210"/>
      <c r="U155" s="210"/>
      <c r="V155" s="210"/>
      <c r="W155" s="210"/>
      <c r="X155" s="210"/>
      <c r="Y155" s="210"/>
      <c r="Z155" s="210"/>
      <c r="AA155" s="210"/>
      <c r="AB155" s="210"/>
      <c r="AC155" s="210"/>
    </row>
  </sheetData>
  <mergeCells count="27">
    <mergeCell ref="A34:B35"/>
    <mergeCell ref="Q1:T1"/>
    <mergeCell ref="Q2:T2"/>
    <mergeCell ref="Q3:T3"/>
    <mergeCell ref="Q4:T4"/>
    <mergeCell ref="Q5:T5"/>
    <mergeCell ref="Q6:T6"/>
    <mergeCell ref="Q7:T7"/>
    <mergeCell ref="Q8:T8"/>
    <mergeCell ref="D17:E17"/>
    <mergeCell ref="A18:B19"/>
    <mergeCell ref="A20:B23"/>
    <mergeCell ref="A24:A33"/>
    <mergeCell ref="B24:B26"/>
    <mergeCell ref="B27:B31"/>
    <mergeCell ref="B32:B33"/>
    <mergeCell ref="AC10:AC12"/>
    <mergeCell ref="F11:O11"/>
    <mergeCell ref="Q11:AA11"/>
    <mergeCell ref="C13:AC13"/>
    <mergeCell ref="A14:A16"/>
    <mergeCell ref="B14:B15"/>
    <mergeCell ref="C10:C12"/>
    <mergeCell ref="D10:D12"/>
    <mergeCell ref="E10:E12"/>
    <mergeCell ref="F10:AA10"/>
    <mergeCell ref="AB10:AB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W21"/>
  <sheetViews>
    <sheetView zoomScale="85" zoomScaleNormal="85" workbookViewId="0">
      <selection activeCell="E5" sqref="E5:E6"/>
    </sheetView>
  </sheetViews>
  <sheetFormatPr defaultColWidth="9.1796875" defaultRowHeight="12.5"/>
  <cols>
    <col min="1" max="1" width="5.1796875" style="6" customWidth="1"/>
    <col min="2" max="2" width="26.26953125" style="6" bestFit="1" customWidth="1"/>
    <col min="3" max="3" width="38.81640625" style="6" customWidth="1"/>
    <col min="4" max="11" width="5.453125" style="6" customWidth="1"/>
    <col min="12" max="12" width="7.453125" style="6" bestFit="1" customWidth="1"/>
    <col min="13" max="20" width="5.1796875" style="6" customWidth="1"/>
    <col min="21" max="21" width="9.54296875" style="6" bestFit="1" customWidth="1"/>
    <col min="22" max="16384" width="9.1796875" style="6"/>
  </cols>
  <sheetData>
    <row r="1" spans="1:21" ht="31.5" thickBot="1">
      <c r="B1" s="240" t="s">
        <v>81</v>
      </c>
      <c r="C1" s="241" t="s">
        <v>42</v>
      </c>
      <c r="L1" s="336" t="s">
        <v>20</v>
      </c>
      <c r="M1" s="855" t="s">
        <v>25</v>
      </c>
      <c r="N1" s="856"/>
      <c r="O1" s="856"/>
      <c r="P1" s="857"/>
    </row>
    <row r="2" spans="1:21" ht="13">
      <c r="B2" s="453" t="s">
        <v>82</v>
      </c>
      <c r="C2" s="454" t="s">
        <v>43</v>
      </c>
      <c r="L2" s="336" t="s">
        <v>4</v>
      </c>
      <c r="M2" s="855" t="s">
        <v>24</v>
      </c>
      <c r="N2" s="856"/>
      <c r="O2" s="856"/>
      <c r="P2" s="857"/>
    </row>
    <row r="3" spans="1:21" ht="13">
      <c r="B3" s="7" t="s">
        <v>41</v>
      </c>
      <c r="C3" s="8"/>
      <c r="L3" s="336" t="s">
        <v>21</v>
      </c>
      <c r="M3" s="855" t="s">
        <v>26</v>
      </c>
      <c r="N3" s="856"/>
      <c r="O3" s="856"/>
      <c r="P3" s="857"/>
    </row>
    <row r="4" spans="1:21" ht="13">
      <c r="B4" s="7" t="s">
        <v>37</v>
      </c>
      <c r="C4" s="8" t="s">
        <v>40</v>
      </c>
      <c r="L4" s="336" t="s">
        <v>22</v>
      </c>
      <c r="M4" s="855" t="s">
        <v>27</v>
      </c>
      <c r="N4" s="856"/>
      <c r="O4" s="856"/>
      <c r="P4" s="857"/>
    </row>
    <row r="5" spans="1:21" ht="13">
      <c r="B5" s="7" t="s">
        <v>35</v>
      </c>
      <c r="C5" s="8" t="s">
        <v>87</v>
      </c>
      <c r="E5" s="6" t="s">
        <v>249</v>
      </c>
      <c r="L5" s="336" t="s">
        <v>30</v>
      </c>
      <c r="M5" s="855" t="s">
        <v>31</v>
      </c>
      <c r="N5" s="856"/>
      <c r="O5" s="856"/>
      <c r="P5" s="857"/>
    </row>
    <row r="6" spans="1:21" ht="13">
      <c r="B6" s="7" t="s">
        <v>36</v>
      </c>
      <c r="C6" s="8" t="s">
        <v>39</v>
      </c>
      <c r="E6" s="6" t="s">
        <v>260</v>
      </c>
      <c r="L6" s="336" t="s">
        <v>29</v>
      </c>
      <c r="M6" s="855" t="s">
        <v>28</v>
      </c>
      <c r="N6" s="856"/>
      <c r="O6" s="856"/>
      <c r="P6" s="857"/>
    </row>
    <row r="7" spans="1:21" ht="13">
      <c r="B7" s="7" t="s">
        <v>34</v>
      </c>
      <c r="C7" s="362" t="s">
        <v>197</v>
      </c>
      <c r="L7" s="336" t="s">
        <v>5</v>
      </c>
      <c r="M7" s="855" t="s">
        <v>3</v>
      </c>
      <c r="N7" s="856"/>
      <c r="O7" s="856"/>
      <c r="P7" s="857"/>
    </row>
    <row r="8" spans="1:21" ht="13.5" thickBot="1">
      <c r="B8" s="9" t="s">
        <v>33</v>
      </c>
      <c r="C8" s="46" t="s">
        <v>310</v>
      </c>
      <c r="L8" s="336" t="s">
        <v>32</v>
      </c>
      <c r="M8" s="855" t="s">
        <v>23</v>
      </c>
      <c r="N8" s="856"/>
      <c r="O8" s="856"/>
      <c r="P8" s="857"/>
    </row>
    <row r="9" spans="1:21" ht="13" thickBot="1">
      <c r="B9" s="242"/>
      <c r="C9" s="243"/>
    </row>
    <row r="10" spans="1:21" ht="13.5" customHeight="1">
      <c r="A10" s="983" t="s">
        <v>83</v>
      </c>
      <c r="B10" s="986" t="s">
        <v>53</v>
      </c>
      <c r="C10" s="986" t="s">
        <v>17</v>
      </c>
      <c r="D10" s="990" t="s">
        <v>18</v>
      </c>
      <c r="E10" s="990"/>
      <c r="F10" s="990"/>
      <c r="G10" s="990"/>
      <c r="H10" s="990"/>
      <c r="I10" s="990"/>
      <c r="J10" s="990"/>
      <c r="K10" s="990"/>
      <c r="L10" s="990"/>
      <c r="M10" s="990"/>
      <c r="N10" s="990"/>
      <c r="O10" s="990"/>
      <c r="P10" s="990"/>
      <c r="Q10" s="990"/>
      <c r="R10" s="990"/>
      <c r="S10" s="990"/>
      <c r="T10" s="990"/>
      <c r="U10" s="991"/>
    </row>
    <row r="11" spans="1:21" ht="13.5" thickBot="1">
      <c r="A11" s="984"/>
      <c r="B11" s="987"/>
      <c r="C11" s="987"/>
      <c r="D11" s="992" t="s">
        <v>225</v>
      </c>
      <c r="E11" s="992"/>
      <c r="F11" s="992"/>
      <c r="G11" s="992"/>
      <c r="H11" s="992"/>
      <c r="I11" s="992"/>
      <c r="J11" s="992"/>
      <c r="K11" s="992"/>
      <c r="L11" s="992"/>
      <c r="M11" s="992" t="s">
        <v>226</v>
      </c>
      <c r="N11" s="992"/>
      <c r="O11" s="992"/>
      <c r="P11" s="992"/>
      <c r="Q11" s="992"/>
      <c r="R11" s="992"/>
      <c r="S11" s="992"/>
      <c r="T11" s="992"/>
      <c r="U11" s="993"/>
    </row>
    <row r="12" spans="1:21" ht="100.5" thickBot="1">
      <c r="A12" s="985"/>
      <c r="B12" s="988"/>
      <c r="C12" s="989"/>
      <c r="D12" s="15" t="s">
        <v>20</v>
      </c>
      <c r="E12" s="244" t="s">
        <v>4</v>
      </c>
      <c r="F12" s="245" t="s">
        <v>21</v>
      </c>
      <c r="G12" s="246" t="s">
        <v>22</v>
      </c>
      <c r="H12" s="15" t="s">
        <v>79</v>
      </c>
      <c r="I12" s="63" t="s">
        <v>80</v>
      </c>
      <c r="J12" s="247" t="s">
        <v>19</v>
      </c>
      <c r="K12" s="15" t="s">
        <v>1</v>
      </c>
      <c r="L12" s="66" t="s">
        <v>44</v>
      </c>
      <c r="M12" s="244" t="s">
        <v>20</v>
      </c>
      <c r="N12" s="244" t="s">
        <v>4</v>
      </c>
      <c r="O12" s="244" t="s">
        <v>21</v>
      </c>
      <c r="P12" s="15" t="s">
        <v>22</v>
      </c>
      <c r="Q12" s="248" t="s">
        <v>79</v>
      </c>
      <c r="R12" s="15" t="s">
        <v>80</v>
      </c>
      <c r="S12" s="247" t="s">
        <v>19</v>
      </c>
      <c r="T12" s="15" t="s">
        <v>1</v>
      </c>
      <c r="U12" s="249" t="s">
        <v>44</v>
      </c>
    </row>
    <row r="13" spans="1:21" ht="15" customHeight="1">
      <c r="A13" s="250" t="s">
        <v>55</v>
      </c>
      <c r="B13" s="223" t="s">
        <v>227</v>
      </c>
      <c r="C13" s="485" t="s">
        <v>228</v>
      </c>
      <c r="D13" s="994">
        <v>10</v>
      </c>
      <c r="E13" s="224"/>
      <c r="F13" s="224"/>
      <c r="G13" s="224"/>
      <c r="H13" s="224"/>
      <c r="I13" s="225"/>
      <c r="J13" s="873">
        <f>SUM(D13:I13)</f>
        <v>10</v>
      </c>
      <c r="K13" s="996">
        <v>1</v>
      </c>
      <c r="L13" s="850" t="s">
        <v>48</v>
      </c>
      <c r="M13" s="227"/>
      <c r="N13" s="224"/>
      <c r="O13" s="224"/>
      <c r="P13" s="224"/>
      <c r="Q13" s="224"/>
      <c r="R13" s="225"/>
      <c r="S13" s="70">
        <f>SUM(M13:R13)</f>
        <v>0</v>
      </c>
      <c r="T13" s="19"/>
      <c r="U13" s="226"/>
    </row>
    <row r="14" spans="1:21" ht="15" customHeight="1">
      <c r="A14" s="133" t="s">
        <v>56</v>
      </c>
      <c r="B14" s="220" t="s">
        <v>229</v>
      </c>
      <c r="C14" s="75" t="s">
        <v>230</v>
      </c>
      <c r="D14" s="994"/>
      <c r="E14" s="22"/>
      <c r="F14" s="22"/>
      <c r="G14" s="22"/>
      <c r="H14" s="22"/>
      <c r="I14" s="23"/>
      <c r="J14" s="874"/>
      <c r="K14" s="997"/>
      <c r="L14" s="851"/>
      <c r="M14" s="21"/>
      <c r="N14" s="22"/>
      <c r="O14" s="22"/>
      <c r="P14" s="22"/>
      <c r="Q14" s="22"/>
      <c r="R14" s="23"/>
      <c r="S14" s="116">
        <f t="shared" ref="S14:S16" si="0">SUM(M14:R14)</f>
        <v>0</v>
      </c>
      <c r="T14" s="24"/>
      <c r="U14" s="218"/>
    </row>
    <row r="15" spans="1:21" ht="25">
      <c r="A15" s="133" t="s">
        <v>57</v>
      </c>
      <c r="B15" s="487" t="s">
        <v>287</v>
      </c>
      <c r="C15" s="259" t="s">
        <v>195</v>
      </c>
      <c r="D15" s="995"/>
      <c r="E15" s="22"/>
      <c r="F15" s="22"/>
      <c r="G15" s="22"/>
      <c r="H15" s="22"/>
      <c r="I15" s="23"/>
      <c r="J15" s="875"/>
      <c r="K15" s="998"/>
      <c r="L15" s="879"/>
      <c r="M15" s="21"/>
      <c r="N15" s="22"/>
      <c r="O15" s="22"/>
      <c r="P15" s="22"/>
      <c r="Q15" s="22"/>
      <c r="R15" s="23"/>
      <c r="S15" s="116">
        <f t="shared" si="0"/>
        <v>0</v>
      </c>
      <c r="T15" s="24"/>
      <c r="U15" s="218"/>
    </row>
    <row r="16" spans="1:21" ht="25.5" thickBot="1">
      <c r="A16" s="133"/>
      <c r="B16" s="488" t="s">
        <v>231</v>
      </c>
      <c r="C16" s="489"/>
      <c r="D16" s="347"/>
      <c r="E16" s="155"/>
      <c r="F16" s="155"/>
      <c r="G16" s="155"/>
      <c r="H16" s="155"/>
      <c r="I16" s="59"/>
      <c r="J16" s="451">
        <f t="shared" ref="J16" si="1">SUM(D16:I16)</f>
        <v>0</v>
      </c>
      <c r="K16" s="323"/>
      <c r="L16" s="323"/>
      <c r="M16" s="60"/>
      <c r="N16" s="155"/>
      <c r="O16" s="155"/>
      <c r="P16" s="155"/>
      <c r="Q16" s="155"/>
      <c r="R16" s="59"/>
      <c r="S16" s="451">
        <f t="shared" si="0"/>
        <v>0</v>
      </c>
      <c r="T16" s="323"/>
      <c r="U16" s="300"/>
    </row>
    <row r="17" spans="1:23" ht="13.5" thickBot="1">
      <c r="A17" s="251"/>
      <c r="B17" s="40" t="s">
        <v>47</v>
      </c>
      <c r="C17" s="452"/>
      <c r="D17" s="327">
        <v>10</v>
      </c>
      <c r="E17" s="285">
        <f t="shared" ref="E17:K17" si="2">SUM(E13:E16)</f>
        <v>0</v>
      </c>
      <c r="F17" s="162">
        <f t="shared" si="2"/>
        <v>0</v>
      </c>
      <c r="G17" s="162">
        <f t="shared" si="2"/>
        <v>0</v>
      </c>
      <c r="H17" s="162">
        <f t="shared" si="2"/>
        <v>0</v>
      </c>
      <c r="I17" s="352">
        <f t="shared" si="2"/>
        <v>0</v>
      </c>
      <c r="J17" s="87">
        <f t="shared" si="2"/>
        <v>10</v>
      </c>
      <c r="K17" s="27">
        <f t="shared" si="2"/>
        <v>1</v>
      </c>
      <c r="L17" s="27"/>
      <c r="M17" s="285">
        <f t="shared" ref="M17:T17" si="3">SUM(M13:M16)</f>
        <v>0</v>
      </c>
      <c r="N17" s="162">
        <f t="shared" si="3"/>
        <v>0</v>
      </c>
      <c r="O17" s="162">
        <f t="shared" si="3"/>
        <v>0</v>
      </c>
      <c r="P17" s="162">
        <f t="shared" si="3"/>
        <v>0</v>
      </c>
      <c r="Q17" s="162">
        <f t="shared" si="3"/>
        <v>0</v>
      </c>
      <c r="R17" s="352">
        <f t="shared" si="3"/>
        <v>0</v>
      </c>
      <c r="S17" s="87">
        <f t="shared" si="3"/>
        <v>0</v>
      </c>
      <c r="T17" s="27">
        <f t="shared" si="3"/>
        <v>0</v>
      </c>
      <c r="U17" s="88"/>
      <c r="V17" s="132"/>
      <c r="W17" s="252"/>
    </row>
    <row r="18" spans="1:23" ht="13.5" thickBot="1">
      <c r="A18" s="236"/>
      <c r="B18" s="183"/>
      <c r="C18" s="30"/>
      <c r="D18" s="843">
        <f>SUM(D17:I17)</f>
        <v>10</v>
      </c>
      <c r="E18" s="844"/>
      <c r="F18" s="844"/>
      <c r="G18" s="844"/>
      <c r="H18" s="844"/>
      <c r="I18" s="844"/>
      <c r="J18" s="87"/>
      <c r="K18" s="27"/>
      <c r="L18" s="27"/>
      <c r="M18" s="844">
        <f>SUM(M17:R17)</f>
        <v>0</v>
      </c>
      <c r="N18" s="844"/>
      <c r="O18" s="844"/>
      <c r="P18" s="844"/>
      <c r="Q18" s="844"/>
      <c r="R18" s="844"/>
      <c r="S18" s="87"/>
      <c r="T18" s="27"/>
      <c r="U18" s="88"/>
      <c r="V18" s="253"/>
      <c r="W18" s="252"/>
    </row>
    <row r="21" spans="1:23">
      <c r="B21" s="6" t="s">
        <v>86</v>
      </c>
    </row>
  </sheetData>
  <mergeCells count="20">
    <mergeCell ref="M18:R18"/>
    <mergeCell ref="M1:P1"/>
    <mergeCell ref="M2:P2"/>
    <mergeCell ref="M3:P3"/>
    <mergeCell ref="M4:P4"/>
    <mergeCell ref="M5:P5"/>
    <mergeCell ref="M6:P6"/>
    <mergeCell ref="M7:P7"/>
    <mergeCell ref="M8:P8"/>
    <mergeCell ref="D13:D15"/>
    <mergeCell ref="J13:J15"/>
    <mergeCell ref="K13:K15"/>
    <mergeCell ref="L13:L15"/>
    <mergeCell ref="D18:I18"/>
    <mergeCell ref="A10:A12"/>
    <mergeCell ref="B10:B12"/>
    <mergeCell ref="C10:C12"/>
    <mergeCell ref="D10:U10"/>
    <mergeCell ref="D11:L11"/>
    <mergeCell ref="M11:U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AJ155"/>
  <sheetViews>
    <sheetView tabSelected="1" zoomScale="85" zoomScaleNormal="85" workbookViewId="0">
      <selection activeCell="AH12" sqref="AH12"/>
    </sheetView>
  </sheetViews>
  <sheetFormatPr defaultRowHeight="12.5"/>
  <cols>
    <col min="1" max="1" width="13.54296875" customWidth="1"/>
    <col min="2" max="2" width="13.1796875" customWidth="1"/>
    <col min="3" max="3" width="4.26953125" bestFit="1" customWidth="1"/>
    <col min="4" max="4" width="31.81640625" customWidth="1"/>
    <col min="5" max="5" width="42.1796875" customWidth="1"/>
    <col min="6" max="8" width="4.26953125" bestFit="1" customWidth="1"/>
    <col min="9" max="9" width="5.1796875" bestFit="1" customWidth="1"/>
    <col min="10" max="10" width="4.1796875" bestFit="1" customWidth="1"/>
    <col min="11" max="11" width="4.453125" bestFit="1" customWidth="1"/>
    <col min="12" max="13" width="4.1796875" bestFit="1" customWidth="1"/>
    <col min="14" max="14" width="5.1796875" bestFit="1" customWidth="1"/>
    <col min="15" max="15" width="4.453125" bestFit="1" customWidth="1"/>
    <col min="16" max="16" width="8.453125" customWidth="1"/>
    <col min="17" max="17" width="5.453125" customWidth="1"/>
    <col min="18" max="19" width="4.26953125" bestFit="1" customWidth="1"/>
    <col min="20" max="20" width="4.453125" bestFit="1" customWidth="1"/>
    <col min="21" max="24" width="4.1796875" bestFit="1" customWidth="1"/>
    <col min="25" max="25" width="4.453125" bestFit="1" customWidth="1"/>
    <col min="26" max="26" width="4.26953125" bestFit="1" customWidth="1"/>
    <col min="27" max="27" width="8.453125" customWidth="1"/>
    <col min="28" max="28" width="6.7265625" customWidth="1"/>
    <col min="29" max="29" width="6" style="168" customWidth="1"/>
  </cols>
  <sheetData>
    <row r="1" spans="1:34" ht="28.5" thickBot="1">
      <c r="C1" s="334"/>
      <c r="D1" s="455" t="s">
        <v>289</v>
      </c>
      <c r="E1" s="456" t="s">
        <v>290</v>
      </c>
      <c r="N1" s="999" t="s">
        <v>20</v>
      </c>
      <c r="O1" s="999"/>
      <c r="P1" s="1000" t="s">
        <v>25</v>
      </c>
      <c r="Q1" s="1000"/>
      <c r="R1" s="1000"/>
      <c r="S1" s="89"/>
      <c r="T1" s="89"/>
      <c r="U1" s="89"/>
      <c r="V1" s="89"/>
      <c r="W1" s="89"/>
      <c r="X1" s="89"/>
      <c r="Y1" s="89"/>
      <c r="Z1" s="89"/>
      <c r="AA1" s="89"/>
      <c r="AB1" s="89"/>
      <c r="AC1" s="90"/>
      <c r="AD1" s="91"/>
      <c r="AE1" s="91"/>
      <c r="AF1" s="91"/>
      <c r="AG1" s="91"/>
      <c r="AH1" s="91"/>
    </row>
    <row r="2" spans="1:34" ht="18">
      <c r="C2" s="89"/>
      <c r="D2" s="457" t="s">
        <v>291</v>
      </c>
      <c r="E2" s="458" t="s">
        <v>292</v>
      </c>
      <c r="J2" s="89"/>
      <c r="K2" s="89"/>
      <c r="L2" s="89"/>
      <c r="M2" s="89"/>
      <c r="N2" s="1001" t="s">
        <v>4</v>
      </c>
      <c r="O2" s="1001"/>
      <c r="P2" s="829" t="s">
        <v>24</v>
      </c>
      <c r="Q2" s="829"/>
      <c r="R2" s="829"/>
      <c r="S2" s="89"/>
      <c r="T2" s="89"/>
      <c r="U2" s="89"/>
      <c r="V2" s="89"/>
      <c r="W2" s="89"/>
      <c r="X2" s="89"/>
      <c r="Y2" s="89"/>
      <c r="Z2" s="89"/>
      <c r="AA2" s="89"/>
      <c r="AB2" s="89"/>
      <c r="AC2" s="90"/>
      <c r="AD2" s="91"/>
      <c r="AE2" s="91"/>
      <c r="AF2" s="91"/>
      <c r="AG2" s="91"/>
      <c r="AH2" s="91"/>
    </row>
    <row r="3" spans="1:34" ht="18">
      <c r="C3" s="89"/>
      <c r="D3" s="459" t="s">
        <v>293</v>
      </c>
      <c r="E3" s="92"/>
      <c r="J3" s="89"/>
      <c r="K3" s="89"/>
      <c r="L3" s="89"/>
      <c r="M3" s="89"/>
      <c r="N3" s="1001" t="s">
        <v>21</v>
      </c>
      <c r="O3" s="1001"/>
      <c r="P3" s="829" t="s">
        <v>26</v>
      </c>
      <c r="Q3" s="829"/>
      <c r="R3" s="829"/>
      <c r="S3" s="89"/>
      <c r="T3" s="89"/>
      <c r="U3" s="89"/>
      <c r="V3" s="89"/>
      <c r="W3" s="89"/>
      <c r="X3" s="89"/>
      <c r="Y3" s="89"/>
      <c r="Z3" s="89"/>
      <c r="AA3" s="89"/>
      <c r="AB3" s="89"/>
      <c r="AC3" s="90"/>
      <c r="AD3" s="91"/>
      <c r="AE3" s="91"/>
      <c r="AF3" s="91"/>
      <c r="AG3" s="91"/>
      <c r="AH3" s="91"/>
    </row>
    <row r="4" spans="1:34" ht="18">
      <c r="C4" s="89"/>
      <c r="D4" s="459" t="s">
        <v>294</v>
      </c>
      <c r="E4" s="92" t="s">
        <v>40</v>
      </c>
      <c r="J4" s="89"/>
      <c r="K4" s="89"/>
      <c r="L4" s="89"/>
      <c r="M4" s="89"/>
      <c r="N4" s="1001" t="s">
        <v>22</v>
      </c>
      <c r="O4" s="1001"/>
      <c r="P4" s="829" t="s">
        <v>27</v>
      </c>
      <c r="Q4" s="829"/>
      <c r="R4" s="829"/>
      <c r="S4" s="89"/>
      <c r="T4" s="89"/>
      <c r="U4" s="89"/>
      <c r="V4" s="89"/>
      <c r="W4" s="89"/>
      <c r="X4" s="89"/>
      <c r="Y4" s="89"/>
      <c r="Z4" s="89"/>
      <c r="AA4" s="89"/>
      <c r="AB4" s="89"/>
      <c r="AC4" s="90"/>
      <c r="AD4" s="91"/>
      <c r="AE4" s="91"/>
      <c r="AF4" s="91"/>
      <c r="AG4" s="91"/>
      <c r="AH4" s="91"/>
    </row>
    <row r="5" spans="1:34" ht="18">
      <c r="C5" s="89"/>
      <c r="D5" s="459" t="s">
        <v>295</v>
      </c>
      <c r="E5" s="92" t="s">
        <v>87</v>
      </c>
      <c r="H5" s="6" t="s">
        <v>249</v>
      </c>
      <c r="J5" s="89"/>
      <c r="K5" s="89"/>
      <c r="L5" s="89"/>
      <c r="M5" s="89"/>
      <c r="N5" s="1001" t="s">
        <v>30</v>
      </c>
      <c r="O5" s="1001"/>
      <c r="P5" s="829" t="s">
        <v>31</v>
      </c>
      <c r="Q5" s="829"/>
      <c r="R5" s="829"/>
      <c r="S5" s="89"/>
      <c r="T5" s="89"/>
      <c r="U5" s="89"/>
      <c r="V5" s="89"/>
      <c r="W5" s="89"/>
      <c r="X5" s="89"/>
      <c r="Y5" s="89"/>
      <c r="Z5" s="89"/>
      <c r="AA5" s="89"/>
      <c r="AB5" s="89"/>
      <c r="AC5" s="90"/>
      <c r="AD5" s="91"/>
      <c r="AE5" s="91"/>
      <c r="AF5" s="91"/>
      <c r="AG5" s="91"/>
      <c r="AH5" s="91"/>
    </row>
    <row r="6" spans="1:34" ht="18">
      <c r="C6" s="89"/>
      <c r="D6" s="459" t="s">
        <v>296</v>
      </c>
      <c r="E6" s="92" t="s">
        <v>39</v>
      </c>
      <c r="H6" s="6" t="s">
        <v>260</v>
      </c>
      <c r="J6" s="89"/>
      <c r="K6" s="89"/>
      <c r="L6" s="89"/>
      <c r="M6" s="89"/>
      <c r="N6" s="1001" t="s">
        <v>29</v>
      </c>
      <c r="O6" s="1001"/>
      <c r="P6" s="829" t="s">
        <v>28</v>
      </c>
      <c r="Q6" s="829"/>
      <c r="R6" s="829"/>
      <c r="S6" s="89"/>
      <c r="T6" s="89"/>
      <c r="U6" s="89"/>
      <c r="V6" s="89"/>
      <c r="W6" s="89"/>
      <c r="X6" s="89"/>
      <c r="Y6" s="89"/>
      <c r="Z6" s="89"/>
      <c r="AA6" s="89"/>
      <c r="AB6" s="89"/>
      <c r="AC6" s="90"/>
      <c r="AD6" s="91"/>
      <c r="AE6" s="91"/>
      <c r="AF6" s="91"/>
      <c r="AG6" s="91"/>
      <c r="AH6" s="91"/>
    </row>
    <row r="7" spans="1:34" ht="18">
      <c r="C7" s="89"/>
      <c r="D7" s="460" t="s">
        <v>297</v>
      </c>
      <c r="E7" s="461" t="s">
        <v>232</v>
      </c>
      <c r="J7" s="89"/>
      <c r="K7" s="89"/>
      <c r="L7" s="89"/>
      <c r="M7" s="89"/>
      <c r="N7" s="1001" t="s">
        <v>298</v>
      </c>
      <c r="O7" s="1001"/>
      <c r="P7" s="829" t="s">
        <v>3</v>
      </c>
      <c r="Q7" s="829"/>
      <c r="R7" s="829"/>
      <c r="S7" s="89"/>
      <c r="T7" s="89"/>
      <c r="U7" s="89"/>
      <c r="V7" s="89"/>
      <c r="W7" s="89"/>
      <c r="X7" s="89"/>
      <c r="Y7" s="89"/>
      <c r="Z7" s="89"/>
      <c r="AA7" s="89"/>
      <c r="AB7" s="89"/>
      <c r="AC7" s="90"/>
      <c r="AD7" s="91"/>
      <c r="AE7" s="91"/>
      <c r="AF7" s="91"/>
      <c r="AG7" s="91"/>
      <c r="AH7" s="91"/>
    </row>
    <row r="8" spans="1:34" ht="18.5" thickBot="1">
      <c r="C8" s="89"/>
      <c r="D8" s="462" t="s">
        <v>299</v>
      </c>
      <c r="E8" s="46" t="s">
        <v>310</v>
      </c>
      <c r="J8" s="89"/>
      <c r="K8" s="254"/>
      <c r="L8" s="89"/>
      <c r="M8" s="89"/>
      <c r="N8" s="1001" t="s">
        <v>32</v>
      </c>
      <c r="O8" s="1001"/>
      <c r="P8" s="829" t="s">
        <v>23</v>
      </c>
      <c r="Q8" s="829"/>
      <c r="R8" s="829"/>
      <c r="S8" s="89"/>
      <c r="T8" s="89"/>
      <c r="U8" s="89"/>
      <c r="V8" s="89"/>
      <c r="W8" s="89"/>
      <c r="X8" s="89"/>
      <c r="Y8" s="89"/>
      <c r="Z8" s="89"/>
      <c r="AA8" s="89"/>
      <c r="AB8" s="89"/>
      <c r="AC8" s="90"/>
      <c r="AD8" s="91"/>
      <c r="AE8" s="91"/>
      <c r="AF8" s="91"/>
      <c r="AG8" s="91"/>
      <c r="AH8" s="91"/>
    </row>
    <row r="9" spans="1:34" ht="18.5" thickBot="1">
      <c r="C9" s="465"/>
      <c r="D9" s="464"/>
      <c r="E9" s="466"/>
      <c r="F9" s="467"/>
      <c r="J9" s="89"/>
      <c r="K9" s="254"/>
      <c r="L9" s="89"/>
      <c r="M9" s="89"/>
      <c r="N9" s="463"/>
      <c r="O9" s="463"/>
      <c r="P9" s="94"/>
      <c r="Q9" s="94"/>
      <c r="R9" s="94"/>
      <c r="S9" s="89"/>
      <c r="T9" s="89"/>
      <c r="U9" s="89"/>
      <c r="V9" s="89"/>
      <c r="W9" s="89"/>
      <c r="X9" s="89"/>
      <c r="Y9" s="89"/>
      <c r="Z9" s="89"/>
      <c r="AA9" s="89"/>
      <c r="AB9" s="89"/>
      <c r="AC9" s="90"/>
      <c r="AD9" s="91"/>
      <c r="AE9" s="91"/>
      <c r="AF9" s="91"/>
      <c r="AG9" s="91"/>
      <c r="AH9" s="91"/>
    </row>
    <row r="10" spans="1:34" ht="18.5" thickBot="1">
      <c r="A10" s="188"/>
      <c r="B10" s="188"/>
      <c r="C10" s="1004" t="s">
        <v>83</v>
      </c>
      <c r="D10" s="1004" t="s">
        <v>16</v>
      </c>
      <c r="E10" s="1005" t="s">
        <v>17</v>
      </c>
      <c r="F10" s="1008" t="s">
        <v>18</v>
      </c>
      <c r="G10" s="1009"/>
      <c r="H10" s="1009"/>
      <c r="I10" s="1009"/>
      <c r="J10" s="1009"/>
      <c r="K10" s="1009"/>
      <c r="L10" s="1009"/>
      <c r="M10" s="1009"/>
      <c r="N10" s="1009"/>
      <c r="O10" s="1009"/>
      <c r="P10" s="1009"/>
      <c r="Q10" s="1009"/>
      <c r="R10" s="1009"/>
      <c r="S10" s="1009"/>
      <c r="T10" s="1009"/>
      <c r="U10" s="1009"/>
      <c r="V10" s="1009"/>
      <c r="W10" s="1009"/>
      <c r="X10" s="1009"/>
      <c r="Y10" s="1009"/>
      <c r="Z10" s="1009"/>
      <c r="AA10" s="1009"/>
      <c r="AB10" s="1013" t="s">
        <v>46</v>
      </c>
      <c r="AC10" s="1016" t="s">
        <v>45</v>
      </c>
      <c r="AD10" s="91"/>
      <c r="AE10" s="91"/>
      <c r="AF10" s="91"/>
      <c r="AG10" s="91"/>
      <c r="AH10" s="91"/>
    </row>
    <row r="11" spans="1:34" ht="18.5" thickBot="1">
      <c r="A11" s="188"/>
      <c r="B11" s="188"/>
      <c r="C11" s="1004"/>
      <c r="D11" s="1004"/>
      <c r="E11" s="1006"/>
      <c r="F11" s="1018" t="s">
        <v>233</v>
      </c>
      <c r="G11" s="1019"/>
      <c r="H11" s="1019"/>
      <c r="I11" s="1019"/>
      <c r="J11" s="1019"/>
      <c r="K11" s="1019"/>
      <c r="L11" s="1019"/>
      <c r="M11" s="1019"/>
      <c r="N11" s="1019"/>
      <c r="O11" s="1020"/>
      <c r="P11" s="503"/>
      <c r="Q11" s="1021" t="s">
        <v>234</v>
      </c>
      <c r="R11" s="1019"/>
      <c r="S11" s="1019"/>
      <c r="T11" s="1019"/>
      <c r="U11" s="1019"/>
      <c r="V11" s="1019"/>
      <c r="W11" s="1019"/>
      <c r="X11" s="1021"/>
      <c r="Y11" s="1019"/>
      <c r="Z11" s="1019"/>
      <c r="AA11" s="1019"/>
      <c r="AB11" s="1014"/>
      <c r="AC11" s="1017"/>
      <c r="AD11" s="91"/>
      <c r="AE11" s="91"/>
      <c r="AF11" s="91"/>
      <c r="AG11" s="91"/>
      <c r="AH11" s="91"/>
    </row>
    <row r="12" spans="1:34" ht="98" thickBot="1">
      <c r="A12" s="188"/>
      <c r="B12" s="188"/>
      <c r="C12" s="1005"/>
      <c r="D12" s="1004"/>
      <c r="E12" s="1007"/>
      <c r="F12" s="504" t="s">
        <v>20</v>
      </c>
      <c r="G12" s="505" t="s">
        <v>4</v>
      </c>
      <c r="H12" s="505" t="s">
        <v>21</v>
      </c>
      <c r="I12" s="505" t="s">
        <v>22</v>
      </c>
      <c r="J12" s="505" t="s">
        <v>30</v>
      </c>
      <c r="K12" s="505" t="s">
        <v>29</v>
      </c>
      <c r="L12" s="505" t="s">
        <v>3</v>
      </c>
      <c r="M12" s="506" t="s">
        <v>23</v>
      </c>
      <c r="N12" s="507" t="s">
        <v>19</v>
      </c>
      <c r="O12" s="189" t="s">
        <v>1</v>
      </c>
      <c r="P12" s="508" t="s">
        <v>44</v>
      </c>
      <c r="Q12" s="509" t="s">
        <v>20</v>
      </c>
      <c r="R12" s="191" t="s">
        <v>4</v>
      </c>
      <c r="S12" s="509" t="s">
        <v>21</v>
      </c>
      <c r="T12" s="509" t="s">
        <v>22</v>
      </c>
      <c r="U12" s="509" t="s">
        <v>30</v>
      </c>
      <c r="V12" s="509" t="s">
        <v>29</v>
      </c>
      <c r="W12" s="509" t="s">
        <v>3</v>
      </c>
      <c r="X12" s="190" t="s">
        <v>23</v>
      </c>
      <c r="Y12" s="507" t="s">
        <v>19</v>
      </c>
      <c r="Z12" s="189" t="s">
        <v>1</v>
      </c>
      <c r="AA12" s="508" t="s">
        <v>44</v>
      </c>
      <c r="AB12" s="1015"/>
      <c r="AC12" s="1017"/>
      <c r="AD12" s="91"/>
      <c r="AE12" s="91"/>
      <c r="AF12" s="91"/>
      <c r="AG12" s="91"/>
      <c r="AH12" s="91"/>
    </row>
    <row r="13" spans="1:34" ht="15" customHeight="1" thickBot="1">
      <c r="A13" s="510" t="s">
        <v>104</v>
      </c>
      <c r="B13" s="511" t="s">
        <v>105</v>
      </c>
      <c r="C13" s="512"/>
      <c r="D13" s="513" t="s">
        <v>279</v>
      </c>
      <c r="E13" s="513"/>
      <c r="F13" s="513"/>
      <c r="G13" s="513"/>
      <c r="H13" s="513"/>
      <c r="I13" s="513"/>
      <c r="J13" s="513"/>
      <c r="K13" s="513"/>
      <c r="L13" s="513"/>
      <c r="M13" s="513"/>
      <c r="N13" s="513"/>
      <c r="O13" s="513"/>
      <c r="P13" s="513"/>
      <c r="Q13" s="513"/>
      <c r="R13" s="513"/>
      <c r="S13" s="513"/>
      <c r="T13" s="513"/>
      <c r="U13" s="513"/>
      <c r="V13" s="513"/>
      <c r="W13" s="513"/>
      <c r="X13" s="513"/>
      <c r="Y13" s="513"/>
      <c r="Z13" s="513"/>
      <c r="AA13" s="513"/>
      <c r="AB13" s="513"/>
      <c r="AC13" s="514"/>
      <c r="AD13" s="91"/>
      <c r="AE13" s="91"/>
      <c r="AF13" s="91"/>
      <c r="AG13" s="91"/>
      <c r="AH13" s="91"/>
    </row>
    <row r="14" spans="1:34" ht="15" customHeight="1">
      <c r="A14" s="1002" t="s">
        <v>108</v>
      </c>
      <c r="B14" s="1003" t="s">
        <v>280</v>
      </c>
      <c r="C14" s="515" t="s">
        <v>55</v>
      </c>
      <c r="D14" s="516" t="s">
        <v>300</v>
      </c>
      <c r="E14" s="517" t="s">
        <v>90</v>
      </c>
      <c r="F14" s="518"/>
      <c r="G14" s="519"/>
      <c r="H14" s="519"/>
      <c r="I14" s="519">
        <v>100</v>
      </c>
      <c r="J14" s="519"/>
      <c r="K14" s="519"/>
      <c r="L14" s="519"/>
      <c r="M14" s="520"/>
      <c r="N14" s="521">
        <f>SUM(F14:M14)</f>
        <v>100</v>
      </c>
      <c r="O14" s="522">
        <v>4</v>
      </c>
      <c r="P14" s="523" t="s">
        <v>48</v>
      </c>
      <c r="Q14" s="524"/>
      <c r="R14" s="525"/>
      <c r="S14" s="525"/>
      <c r="T14" s="525"/>
      <c r="U14" s="525"/>
      <c r="V14" s="525"/>
      <c r="W14" s="525"/>
      <c r="X14" s="526"/>
      <c r="Y14" s="527"/>
      <c r="Z14" s="528"/>
      <c r="AA14" s="529"/>
      <c r="AB14" s="530">
        <v>100</v>
      </c>
      <c r="AC14" s="522">
        <v>4</v>
      </c>
      <c r="AD14" s="91"/>
      <c r="AE14" s="91"/>
      <c r="AF14" s="91"/>
      <c r="AG14" s="91"/>
      <c r="AH14" s="91"/>
    </row>
    <row r="15" spans="1:34" ht="15" customHeight="1">
      <c r="A15" s="1002"/>
      <c r="B15" s="1003"/>
      <c r="C15" s="531" t="s">
        <v>56</v>
      </c>
      <c r="D15" s="532" t="s">
        <v>301</v>
      </c>
      <c r="E15" s="533" t="s">
        <v>215</v>
      </c>
      <c r="F15" s="534"/>
      <c r="G15" s="535"/>
      <c r="H15" s="535"/>
      <c r="I15" s="535">
        <v>50</v>
      </c>
      <c r="J15" s="535"/>
      <c r="K15" s="535"/>
      <c r="L15" s="535"/>
      <c r="M15" s="536"/>
      <c r="N15" s="537">
        <f>SUM(F15:M15)</f>
        <v>50</v>
      </c>
      <c r="O15" s="538">
        <v>2</v>
      </c>
      <c r="P15" s="538" t="s">
        <v>48</v>
      </c>
      <c r="Q15" s="539"/>
      <c r="R15" s="540"/>
      <c r="S15" s="540"/>
      <c r="T15" s="540"/>
      <c r="U15" s="540"/>
      <c r="V15" s="540"/>
      <c r="W15" s="540"/>
      <c r="X15" s="533"/>
      <c r="Y15" s="541"/>
      <c r="Z15" s="542"/>
      <c r="AA15" s="543"/>
      <c r="AB15" s="544">
        <v>50</v>
      </c>
      <c r="AC15" s="538">
        <v>2</v>
      </c>
      <c r="AD15" s="91"/>
      <c r="AE15" s="91"/>
      <c r="AF15" s="91"/>
      <c r="AG15" s="91"/>
      <c r="AH15" s="91"/>
    </row>
    <row r="16" spans="1:34" ht="15" customHeight="1">
      <c r="A16" s="1002"/>
      <c r="B16" s="1003"/>
      <c r="C16" s="531" t="s">
        <v>57</v>
      </c>
      <c r="D16" s="532" t="s">
        <v>302</v>
      </c>
      <c r="E16" s="533" t="s">
        <v>275</v>
      </c>
      <c r="F16" s="534"/>
      <c r="G16" s="535"/>
      <c r="H16" s="535"/>
      <c r="I16" s="535">
        <v>50</v>
      </c>
      <c r="J16" s="535"/>
      <c r="K16" s="535"/>
      <c r="L16" s="535"/>
      <c r="M16" s="536"/>
      <c r="N16" s="537">
        <f>SUM(F16:M16)</f>
        <v>50</v>
      </c>
      <c r="O16" s="538">
        <v>2</v>
      </c>
      <c r="P16" s="538" t="s">
        <v>48</v>
      </c>
      <c r="Q16" s="539"/>
      <c r="R16" s="540"/>
      <c r="S16" s="540"/>
      <c r="T16" s="540"/>
      <c r="U16" s="540"/>
      <c r="V16" s="540"/>
      <c r="W16" s="540"/>
      <c r="X16" s="533"/>
      <c r="Y16" s="541"/>
      <c r="Z16" s="542"/>
      <c r="AA16" s="543"/>
      <c r="AB16" s="544">
        <v>50</v>
      </c>
      <c r="AC16" s="538">
        <v>2</v>
      </c>
      <c r="AD16" s="91"/>
      <c r="AE16" s="91"/>
      <c r="AF16" s="91"/>
      <c r="AG16" s="91"/>
      <c r="AH16" s="91"/>
    </row>
    <row r="17" spans="1:36" ht="15" customHeight="1" thickBot="1">
      <c r="A17" s="1002"/>
      <c r="B17" s="1003"/>
      <c r="C17" s="545" t="s">
        <v>58</v>
      </c>
      <c r="D17" s="546" t="s">
        <v>303</v>
      </c>
      <c r="E17" s="517" t="s">
        <v>90</v>
      </c>
      <c r="F17" s="547"/>
      <c r="G17" s="548">
        <v>40</v>
      </c>
      <c r="H17" s="548"/>
      <c r="I17" s="548"/>
      <c r="J17" s="548"/>
      <c r="K17" s="548"/>
      <c r="L17" s="548"/>
      <c r="M17" s="549"/>
      <c r="N17" s="550">
        <f>SUM(F17:M17)</f>
        <v>40</v>
      </c>
      <c r="O17" s="551">
        <v>2</v>
      </c>
      <c r="P17" s="552" t="s">
        <v>48</v>
      </c>
      <c r="Q17" s="553"/>
      <c r="R17" s="554"/>
      <c r="S17" s="554"/>
      <c r="T17" s="554"/>
      <c r="U17" s="554"/>
      <c r="V17" s="554"/>
      <c r="W17" s="554"/>
      <c r="X17" s="555"/>
      <c r="Y17" s="556"/>
      <c r="Z17" s="557"/>
      <c r="AA17" s="558"/>
      <c r="AB17" s="559">
        <v>40</v>
      </c>
      <c r="AC17" s="551">
        <v>2</v>
      </c>
      <c r="AD17" s="91"/>
      <c r="AE17" s="91"/>
      <c r="AF17" s="91"/>
      <c r="AG17" s="91"/>
      <c r="AH17" s="91"/>
    </row>
    <row r="18" spans="1:36" ht="15" customHeight="1" thickBot="1">
      <c r="A18" s="188"/>
      <c r="B18" s="188"/>
      <c r="C18" s="560"/>
      <c r="D18" s="561"/>
      <c r="E18" s="562" t="s">
        <v>304</v>
      </c>
      <c r="F18" s="563"/>
      <c r="G18" s="564"/>
      <c r="H18" s="564"/>
      <c r="I18" s="564"/>
      <c r="J18" s="564"/>
      <c r="K18" s="564"/>
      <c r="L18" s="564"/>
      <c r="M18" s="565"/>
      <c r="N18" s="566">
        <f>SUM(N14:N17)</f>
        <v>240</v>
      </c>
      <c r="O18" s="566">
        <f>SUM(O14:O17)</f>
        <v>10</v>
      </c>
      <c r="P18" s="567"/>
      <c r="Q18" s="568"/>
      <c r="R18" s="569"/>
      <c r="S18" s="569"/>
      <c r="T18" s="569"/>
      <c r="U18" s="569"/>
      <c r="V18" s="569"/>
      <c r="W18" s="569"/>
      <c r="X18" s="570"/>
      <c r="Y18" s="571"/>
      <c r="Z18" s="572"/>
      <c r="AA18" s="573"/>
      <c r="AB18" s="566">
        <f>SUM(AB14:AB17)</f>
        <v>240</v>
      </c>
      <c r="AC18" s="574">
        <f>SUM(AC14:AC17)</f>
        <v>10</v>
      </c>
      <c r="AD18" s="91"/>
      <c r="AE18" s="91"/>
      <c r="AF18" s="91"/>
      <c r="AG18" s="91"/>
      <c r="AH18" s="91"/>
    </row>
    <row r="19" spans="1:36" ht="15" customHeight="1">
      <c r="A19" s="1022" t="s">
        <v>108</v>
      </c>
      <c r="B19" s="1003" t="s">
        <v>172</v>
      </c>
      <c r="C19" s="575">
        <v>1</v>
      </c>
      <c r="D19" s="576" t="s">
        <v>210</v>
      </c>
      <c r="E19" s="577" t="s">
        <v>175</v>
      </c>
      <c r="F19" s="578"/>
      <c r="G19" s="579"/>
      <c r="H19" s="579"/>
      <c r="I19" s="579"/>
      <c r="J19" s="580"/>
      <c r="K19" s="579"/>
      <c r="L19" s="579"/>
      <c r="M19" s="581"/>
      <c r="N19" s="582"/>
      <c r="O19" s="582"/>
      <c r="P19" s="583"/>
      <c r="Q19" s="584">
        <v>30</v>
      </c>
      <c r="R19" s="579"/>
      <c r="S19" s="579">
        <v>8</v>
      </c>
      <c r="T19" s="579">
        <v>102</v>
      </c>
      <c r="U19" s="580"/>
      <c r="V19" s="580"/>
      <c r="W19" s="580"/>
      <c r="X19" s="585"/>
      <c r="Y19" s="586">
        <f>SUM(Q19:X19)</f>
        <v>140</v>
      </c>
      <c r="Z19" s="587">
        <v>7</v>
      </c>
      <c r="AA19" s="588" t="s">
        <v>2</v>
      </c>
      <c r="AB19" s="589">
        <f>N19+Y19</f>
        <v>140</v>
      </c>
      <c r="AC19" s="590">
        <f>O19+Z19</f>
        <v>7</v>
      </c>
      <c r="AD19" s="91"/>
      <c r="AE19" s="91"/>
      <c r="AF19" s="91"/>
      <c r="AG19" s="91"/>
      <c r="AH19" s="91"/>
    </row>
    <row r="20" spans="1:36" ht="15" customHeight="1">
      <c r="A20" s="1022"/>
      <c r="B20" s="1003"/>
      <c r="C20" s="198">
        <v>2</v>
      </c>
      <c r="D20" s="591" t="s">
        <v>211</v>
      </c>
      <c r="E20" s="592" t="s">
        <v>212</v>
      </c>
      <c r="F20" s="593">
        <v>10</v>
      </c>
      <c r="G20" s="200"/>
      <c r="H20" s="200">
        <v>12</v>
      </c>
      <c r="I20" s="200">
        <v>48</v>
      </c>
      <c r="J20" s="594"/>
      <c r="K20" s="200"/>
      <c r="L20" s="200"/>
      <c r="M20" s="201"/>
      <c r="N20" s="595">
        <v>70</v>
      </c>
      <c r="O20" s="596">
        <v>4</v>
      </c>
      <c r="P20" s="197" t="s">
        <v>2</v>
      </c>
      <c r="Q20" s="199"/>
      <c r="R20" s="200"/>
      <c r="S20" s="200"/>
      <c r="T20" s="200"/>
      <c r="U20" s="594"/>
      <c r="V20" s="594"/>
      <c r="W20" s="594"/>
      <c r="X20" s="597"/>
      <c r="Y20" s="596"/>
      <c r="Z20" s="197"/>
      <c r="AA20" s="598"/>
      <c r="AB20" s="599">
        <f t="shared" ref="AB20:AC35" si="0">N20+Y20</f>
        <v>70</v>
      </c>
      <c r="AC20" s="600">
        <f t="shared" si="0"/>
        <v>4</v>
      </c>
      <c r="AD20" s="95"/>
      <c r="AE20" s="95"/>
      <c r="AF20" s="95"/>
      <c r="AG20" s="95"/>
      <c r="AH20" s="95"/>
      <c r="AI20" s="96"/>
      <c r="AJ20" s="96"/>
    </row>
    <row r="21" spans="1:36" ht="29">
      <c r="A21" s="1022"/>
      <c r="B21" s="1003" t="s">
        <v>109</v>
      </c>
      <c r="C21" s="198">
        <v>3</v>
      </c>
      <c r="D21" s="601" t="s">
        <v>235</v>
      </c>
      <c r="E21" s="602" t="s">
        <v>305</v>
      </c>
      <c r="F21" s="603">
        <v>16</v>
      </c>
      <c r="G21" s="200"/>
      <c r="H21" s="194">
        <v>4</v>
      </c>
      <c r="I21" s="194">
        <v>44</v>
      </c>
      <c r="J21" s="98"/>
      <c r="K21" s="194"/>
      <c r="L21" s="194"/>
      <c r="M21" s="195"/>
      <c r="N21" s="596">
        <f>SUM(F21:M21)</f>
        <v>64</v>
      </c>
      <c r="O21" s="596">
        <v>3</v>
      </c>
      <c r="P21" s="197" t="s">
        <v>48</v>
      </c>
      <c r="Q21" s="199"/>
      <c r="R21" s="200"/>
      <c r="S21" s="194">
        <v>3</v>
      </c>
      <c r="T21" s="194">
        <v>44</v>
      </c>
      <c r="U21" s="98"/>
      <c r="V21" s="98"/>
      <c r="W21" s="98"/>
      <c r="X21" s="192"/>
      <c r="Y21" s="604">
        <f>SUM(Q21:X21)</f>
        <v>47</v>
      </c>
      <c r="Z21" s="196">
        <v>3</v>
      </c>
      <c r="AA21" s="197" t="s">
        <v>2</v>
      </c>
      <c r="AB21" s="599">
        <f>N21+Y21</f>
        <v>111</v>
      </c>
      <c r="AC21" s="600">
        <f>O21+Z21</f>
        <v>6</v>
      </c>
      <c r="AD21" s="95"/>
      <c r="AE21" s="95"/>
      <c r="AF21" s="95"/>
      <c r="AG21" s="95"/>
      <c r="AH21" s="95"/>
      <c r="AI21" s="96"/>
      <c r="AJ21" s="96"/>
    </row>
    <row r="22" spans="1:36" ht="15" customHeight="1">
      <c r="A22" s="1022"/>
      <c r="B22" s="1003"/>
      <c r="C22" s="198">
        <v>4</v>
      </c>
      <c r="D22" s="591" t="s">
        <v>236</v>
      </c>
      <c r="E22" s="592" t="s">
        <v>130</v>
      </c>
      <c r="F22" s="593"/>
      <c r="G22" s="200"/>
      <c r="H22" s="200"/>
      <c r="I22" s="200"/>
      <c r="J22" s="594"/>
      <c r="K22" s="200"/>
      <c r="L22" s="200"/>
      <c r="M22" s="201"/>
      <c r="N22" s="596"/>
      <c r="O22" s="596"/>
      <c r="P22" s="197"/>
      <c r="Q22" s="199">
        <v>8</v>
      </c>
      <c r="R22" s="200"/>
      <c r="S22" s="200"/>
      <c r="T22" s="200">
        <v>16</v>
      </c>
      <c r="U22" s="594"/>
      <c r="V22" s="594"/>
      <c r="W22" s="594"/>
      <c r="X22" s="597"/>
      <c r="Y22" s="605">
        <f>SUM(Q22:X22)</f>
        <v>24</v>
      </c>
      <c r="Z22" s="196">
        <v>1</v>
      </c>
      <c r="AA22" s="606" t="s">
        <v>48</v>
      </c>
      <c r="AB22" s="599">
        <f t="shared" si="0"/>
        <v>24</v>
      </c>
      <c r="AC22" s="600">
        <f t="shared" si="0"/>
        <v>1</v>
      </c>
      <c r="AD22" s="95"/>
      <c r="AE22" s="95"/>
      <c r="AF22" s="95"/>
      <c r="AG22" s="95"/>
      <c r="AH22" s="95"/>
      <c r="AI22" s="96"/>
      <c r="AJ22" s="96"/>
    </row>
    <row r="23" spans="1:36" ht="15" customHeight="1">
      <c r="A23" s="1022"/>
      <c r="B23" s="1003"/>
      <c r="C23" s="198">
        <v>5</v>
      </c>
      <c r="D23" s="591" t="s">
        <v>237</v>
      </c>
      <c r="E23" s="502" t="s">
        <v>90</v>
      </c>
      <c r="F23" s="593"/>
      <c r="G23" s="200"/>
      <c r="H23" s="200"/>
      <c r="I23" s="200"/>
      <c r="J23" s="594"/>
      <c r="K23" s="200"/>
      <c r="L23" s="200"/>
      <c r="M23" s="201"/>
      <c r="N23" s="596"/>
      <c r="O23" s="596"/>
      <c r="P23" s="197"/>
      <c r="Q23" s="199"/>
      <c r="R23" s="200">
        <v>9</v>
      </c>
      <c r="S23" s="200">
        <v>15</v>
      </c>
      <c r="T23" s="200">
        <v>30</v>
      </c>
      <c r="U23" s="594"/>
      <c r="V23" s="594"/>
      <c r="W23" s="594"/>
      <c r="X23" s="597"/>
      <c r="Y23" s="605">
        <f>SUM(Q23:X23)</f>
        <v>54</v>
      </c>
      <c r="Z23" s="196">
        <v>3</v>
      </c>
      <c r="AA23" s="606" t="s">
        <v>48</v>
      </c>
      <c r="AB23" s="599">
        <f t="shared" si="0"/>
        <v>54</v>
      </c>
      <c r="AC23" s="600">
        <f t="shared" si="0"/>
        <v>3</v>
      </c>
      <c r="AD23" s="95"/>
      <c r="AE23" s="95"/>
      <c r="AF23" s="95"/>
      <c r="AG23" s="95"/>
      <c r="AH23" s="95"/>
      <c r="AI23" s="96"/>
      <c r="AJ23" s="96"/>
    </row>
    <row r="24" spans="1:36" ht="29">
      <c r="A24" s="1022"/>
      <c r="B24" s="1003"/>
      <c r="C24" s="198">
        <v>6</v>
      </c>
      <c r="D24" s="607" t="s">
        <v>214</v>
      </c>
      <c r="E24" s="592" t="s">
        <v>306</v>
      </c>
      <c r="F24" s="603">
        <v>15</v>
      </c>
      <c r="G24" s="194"/>
      <c r="H24" s="194">
        <v>7</v>
      </c>
      <c r="I24" s="194">
        <v>49</v>
      </c>
      <c r="J24" s="98"/>
      <c r="K24" s="194"/>
      <c r="L24" s="194"/>
      <c r="M24" s="195"/>
      <c r="N24" s="596">
        <f>SUM(F24:M24)</f>
        <v>71</v>
      </c>
      <c r="O24" s="596">
        <v>4</v>
      </c>
      <c r="P24" s="197" t="s">
        <v>48</v>
      </c>
      <c r="Q24" s="193"/>
      <c r="R24" s="194"/>
      <c r="S24" s="194"/>
      <c r="T24" s="194"/>
      <c r="U24" s="98"/>
      <c r="V24" s="98"/>
      <c r="W24" s="98"/>
      <c r="X24" s="192"/>
      <c r="Y24" s="596"/>
      <c r="Z24" s="197"/>
      <c r="AA24" s="1010" t="s">
        <v>2</v>
      </c>
      <c r="AB24" s="599">
        <f t="shared" si="0"/>
        <v>71</v>
      </c>
      <c r="AC24" s="1012">
        <v>10</v>
      </c>
      <c r="AD24" s="95"/>
      <c r="AE24" s="95"/>
      <c r="AF24" s="95"/>
      <c r="AG24" s="95"/>
      <c r="AH24" s="95"/>
      <c r="AI24" s="96"/>
      <c r="AJ24" s="96"/>
    </row>
    <row r="25" spans="1:36" ht="29">
      <c r="A25" s="1022"/>
      <c r="B25" s="1003"/>
      <c r="C25" s="198">
        <v>7</v>
      </c>
      <c r="D25" s="607" t="s">
        <v>178</v>
      </c>
      <c r="E25" s="608" t="s">
        <v>136</v>
      </c>
      <c r="F25" s="603">
        <v>4</v>
      </c>
      <c r="G25" s="194"/>
      <c r="H25" s="194">
        <v>9</v>
      </c>
      <c r="I25" s="194">
        <v>45</v>
      </c>
      <c r="J25" s="609"/>
      <c r="K25" s="610"/>
      <c r="L25" s="610"/>
      <c r="M25" s="611"/>
      <c r="N25" s="596">
        <f>SUM(F25:M25)</f>
        <v>58</v>
      </c>
      <c r="O25" s="596">
        <v>4</v>
      </c>
      <c r="P25" s="197" t="s">
        <v>48</v>
      </c>
      <c r="Q25" s="193">
        <v>4</v>
      </c>
      <c r="R25" s="194"/>
      <c r="S25" s="194">
        <v>5</v>
      </c>
      <c r="T25" s="194">
        <v>25</v>
      </c>
      <c r="U25" s="98"/>
      <c r="V25" s="98"/>
      <c r="W25" s="98"/>
      <c r="X25" s="192"/>
      <c r="Y25" s="604">
        <f>SUM(Q25:X25)</f>
        <v>34</v>
      </c>
      <c r="Z25" s="196">
        <v>2</v>
      </c>
      <c r="AA25" s="1011"/>
      <c r="AB25" s="599">
        <f t="shared" si="0"/>
        <v>92</v>
      </c>
      <c r="AC25" s="1012"/>
      <c r="AD25" s="95"/>
      <c r="AE25" s="95"/>
      <c r="AF25" s="95"/>
      <c r="AG25" s="95"/>
      <c r="AH25" s="95"/>
      <c r="AI25" s="96"/>
      <c r="AJ25" s="96"/>
    </row>
    <row r="26" spans="1:36" ht="15" customHeight="1">
      <c r="A26" s="1022"/>
      <c r="B26" s="1003"/>
      <c r="C26" s="198">
        <v>8</v>
      </c>
      <c r="D26" s="591" t="s">
        <v>216</v>
      </c>
      <c r="E26" s="592" t="s">
        <v>275</v>
      </c>
      <c r="F26" s="603">
        <v>10</v>
      </c>
      <c r="G26" s="194"/>
      <c r="H26" s="194">
        <v>15</v>
      </c>
      <c r="I26" s="194">
        <v>53</v>
      </c>
      <c r="J26" s="98"/>
      <c r="K26" s="194"/>
      <c r="L26" s="194"/>
      <c r="M26" s="195"/>
      <c r="N26" s="596">
        <f>SUM(F26:M26)</f>
        <v>78</v>
      </c>
      <c r="O26" s="596">
        <v>5</v>
      </c>
      <c r="P26" s="197" t="s">
        <v>48</v>
      </c>
      <c r="Q26" s="193">
        <v>5</v>
      </c>
      <c r="R26" s="194"/>
      <c r="S26" s="194">
        <v>15</v>
      </c>
      <c r="T26" s="194">
        <v>57</v>
      </c>
      <c r="U26" s="98"/>
      <c r="V26" s="98"/>
      <c r="W26" s="98"/>
      <c r="X26" s="192"/>
      <c r="Y26" s="604">
        <f>SUM(Q26:X26)</f>
        <v>77</v>
      </c>
      <c r="Z26" s="196">
        <v>5</v>
      </c>
      <c r="AA26" s="606" t="s">
        <v>2</v>
      </c>
      <c r="AB26" s="599">
        <f t="shared" si="0"/>
        <v>155</v>
      </c>
      <c r="AC26" s="600">
        <f>O26+Z26</f>
        <v>10</v>
      </c>
      <c r="AD26" s="95"/>
      <c r="AE26" s="95"/>
      <c r="AF26" s="95"/>
      <c r="AG26" s="95"/>
      <c r="AH26" s="95"/>
      <c r="AI26" s="96"/>
      <c r="AJ26" s="96"/>
    </row>
    <row r="27" spans="1:36" ht="15" customHeight="1">
      <c r="A27" s="1022"/>
      <c r="B27" s="1003"/>
      <c r="C27" s="198">
        <v>9</v>
      </c>
      <c r="D27" s="591" t="s">
        <v>307</v>
      </c>
      <c r="E27" s="612" t="s">
        <v>128</v>
      </c>
      <c r="F27" s="603"/>
      <c r="G27" s="194"/>
      <c r="H27" s="194"/>
      <c r="I27" s="194">
        <v>15</v>
      </c>
      <c r="J27" s="98"/>
      <c r="K27" s="194"/>
      <c r="L27" s="194"/>
      <c r="M27" s="195"/>
      <c r="N27" s="596">
        <f>SUM(F27:M27)</f>
        <v>15</v>
      </c>
      <c r="O27" s="596">
        <v>1</v>
      </c>
      <c r="P27" s="197" t="s">
        <v>48</v>
      </c>
      <c r="Q27" s="193"/>
      <c r="R27" s="194"/>
      <c r="S27" s="194"/>
      <c r="T27" s="194"/>
      <c r="U27" s="98"/>
      <c r="V27" s="98"/>
      <c r="W27" s="98"/>
      <c r="X27" s="192"/>
      <c r="Y27" s="596"/>
      <c r="Z27" s="197"/>
      <c r="AA27" s="606"/>
      <c r="AB27" s="599">
        <f t="shared" si="0"/>
        <v>15</v>
      </c>
      <c r="AC27" s="600">
        <f>O27+Z27</f>
        <v>1</v>
      </c>
      <c r="AD27" s="95"/>
      <c r="AE27" s="95"/>
      <c r="AF27" s="95"/>
      <c r="AG27" s="95"/>
      <c r="AH27" s="95"/>
      <c r="AI27" s="96"/>
      <c r="AJ27" s="96"/>
    </row>
    <row r="28" spans="1:36" ht="15" customHeight="1">
      <c r="A28" s="1022"/>
      <c r="B28" s="1003"/>
      <c r="C28" s="198">
        <v>10</v>
      </c>
      <c r="D28" s="591" t="s">
        <v>238</v>
      </c>
      <c r="E28" s="592" t="s">
        <v>130</v>
      </c>
      <c r="F28" s="603"/>
      <c r="G28" s="194"/>
      <c r="H28" s="194"/>
      <c r="I28" s="194"/>
      <c r="J28" s="98"/>
      <c r="K28" s="194"/>
      <c r="L28" s="194"/>
      <c r="M28" s="195"/>
      <c r="N28" s="596"/>
      <c r="O28" s="596"/>
      <c r="P28" s="197"/>
      <c r="Q28" s="193">
        <v>30</v>
      </c>
      <c r="R28" s="194"/>
      <c r="S28" s="194">
        <v>20</v>
      </c>
      <c r="T28" s="194">
        <v>45</v>
      </c>
      <c r="U28" s="98"/>
      <c r="V28" s="98"/>
      <c r="W28" s="98"/>
      <c r="X28" s="192"/>
      <c r="Y28" s="604">
        <f>SUM(Q28:X28)</f>
        <v>95</v>
      </c>
      <c r="Z28" s="196">
        <v>4</v>
      </c>
      <c r="AA28" s="606" t="s">
        <v>48</v>
      </c>
      <c r="AB28" s="599">
        <f t="shared" si="0"/>
        <v>95</v>
      </c>
      <c r="AC28" s="600">
        <v>4</v>
      </c>
      <c r="AD28" s="95"/>
      <c r="AE28" s="95"/>
      <c r="AF28" s="95"/>
      <c r="AG28" s="95"/>
      <c r="AH28" s="95"/>
      <c r="AI28" s="96"/>
      <c r="AJ28" s="96"/>
    </row>
    <row r="29" spans="1:36" ht="15" customHeight="1">
      <c r="A29" s="1022"/>
      <c r="B29" s="1003" t="s">
        <v>137</v>
      </c>
      <c r="C29" s="198">
        <v>11</v>
      </c>
      <c r="D29" s="591" t="s">
        <v>239</v>
      </c>
      <c r="E29" s="608" t="s">
        <v>185</v>
      </c>
      <c r="F29" s="603"/>
      <c r="G29" s="194"/>
      <c r="H29" s="194"/>
      <c r="I29" s="194"/>
      <c r="J29" s="98"/>
      <c r="K29" s="194"/>
      <c r="L29" s="194"/>
      <c r="M29" s="195"/>
      <c r="N29" s="596"/>
      <c r="O29" s="596"/>
      <c r="P29" s="197" t="s">
        <v>48</v>
      </c>
      <c r="Q29" s="193"/>
      <c r="R29" s="194"/>
      <c r="S29" s="194">
        <v>8</v>
      </c>
      <c r="T29" s="194">
        <v>32</v>
      </c>
      <c r="U29" s="98"/>
      <c r="V29" s="194"/>
      <c r="W29" s="194"/>
      <c r="X29" s="195"/>
      <c r="Y29" s="604">
        <f>SUM(Q29:X29)</f>
        <v>40</v>
      </c>
      <c r="Z29" s="196">
        <v>3</v>
      </c>
      <c r="AA29" s="606"/>
      <c r="AB29" s="599">
        <f t="shared" si="0"/>
        <v>40</v>
      </c>
      <c r="AC29" s="600">
        <f>O29+Z29</f>
        <v>3</v>
      </c>
      <c r="AD29" s="95"/>
      <c r="AE29" s="95"/>
      <c r="AF29" s="95"/>
      <c r="AG29" s="95"/>
      <c r="AH29" s="95"/>
      <c r="AI29" s="96"/>
      <c r="AJ29" s="96"/>
    </row>
    <row r="30" spans="1:36" ht="29">
      <c r="A30" s="1022"/>
      <c r="B30" s="1003"/>
      <c r="C30" s="198">
        <v>12</v>
      </c>
      <c r="D30" s="601" t="s">
        <v>184</v>
      </c>
      <c r="E30" s="613" t="s">
        <v>185</v>
      </c>
      <c r="F30" s="603">
        <v>8</v>
      </c>
      <c r="G30" s="194"/>
      <c r="H30" s="194"/>
      <c r="I30" s="194">
        <v>47</v>
      </c>
      <c r="J30" s="98"/>
      <c r="K30" s="194"/>
      <c r="L30" s="194"/>
      <c r="M30" s="195"/>
      <c r="N30" s="596">
        <f>SUM(F30:M30)</f>
        <v>55</v>
      </c>
      <c r="O30" s="596">
        <v>3</v>
      </c>
      <c r="P30" s="197" t="s">
        <v>48</v>
      </c>
      <c r="Q30" s="193"/>
      <c r="R30" s="194"/>
      <c r="S30" s="194"/>
      <c r="T30" s="194">
        <v>53</v>
      </c>
      <c r="U30" s="98"/>
      <c r="V30" s="98"/>
      <c r="W30" s="98"/>
      <c r="X30" s="192"/>
      <c r="Y30" s="604">
        <f>SUM(Q30:X30)</f>
        <v>53</v>
      </c>
      <c r="Z30" s="196">
        <v>3</v>
      </c>
      <c r="AA30" s="606" t="s">
        <v>48</v>
      </c>
      <c r="AB30" s="599">
        <f t="shared" si="0"/>
        <v>108</v>
      </c>
      <c r="AC30" s="600">
        <f>O30+Z30</f>
        <v>6</v>
      </c>
      <c r="AD30" s="95"/>
      <c r="AE30" s="95"/>
      <c r="AF30" s="95"/>
      <c r="AG30" s="95"/>
      <c r="AH30" s="95"/>
      <c r="AI30" s="96"/>
      <c r="AJ30" s="96"/>
    </row>
    <row r="31" spans="1:36" ht="15" customHeight="1">
      <c r="A31" s="1022"/>
      <c r="B31" s="1003"/>
      <c r="C31" s="198">
        <v>13</v>
      </c>
      <c r="D31" s="591" t="s">
        <v>220</v>
      </c>
      <c r="E31" s="592" t="s">
        <v>240</v>
      </c>
      <c r="F31" s="603">
        <v>20</v>
      </c>
      <c r="G31" s="194"/>
      <c r="H31" s="194">
        <v>20</v>
      </c>
      <c r="I31" s="194">
        <v>70</v>
      </c>
      <c r="J31" s="98"/>
      <c r="K31" s="194"/>
      <c r="L31" s="194"/>
      <c r="M31" s="195"/>
      <c r="N31" s="596">
        <f>SUM(F31:M31)</f>
        <v>110</v>
      </c>
      <c r="O31" s="596">
        <v>5</v>
      </c>
      <c r="P31" s="197" t="s">
        <v>2</v>
      </c>
      <c r="Q31" s="193"/>
      <c r="R31" s="194"/>
      <c r="S31" s="194"/>
      <c r="T31" s="194"/>
      <c r="U31" s="98"/>
      <c r="V31" s="98"/>
      <c r="W31" s="98"/>
      <c r="X31" s="192"/>
      <c r="Y31" s="596"/>
      <c r="Z31" s="197"/>
      <c r="AA31" s="606"/>
      <c r="AB31" s="599">
        <f t="shared" si="0"/>
        <v>110</v>
      </c>
      <c r="AC31" s="600">
        <f t="shared" si="0"/>
        <v>5</v>
      </c>
      <c r="AD31" s="95"/>
      <c r="AE31" s="95"/>
      <c r="AF31" s="95"/>
      <c r="AG31" s="95"/>
      <c r="AH31" s="95"/>
      <c r="AI31" s="96"/>
      <c r="AJ31" s="96"/>
    </row>
    <row r="32" spans="1:36" ht="15" customHeight="1">
      <c r="A32" s="1022" t="s">
        <v>110</v>
      </c>
      <c r="B32" s="1023"/>
      <c r="C32" s="198">
        <v>14</v>
      </c>
      <c r="D32" s="591" t="s">
        <v>241</v>
      </c>
      <c r="E32" s="592" t="s">
        <v>242</v>
      </c>
      <c r="F32" s="603"/>
      <c r="G32" s="194"/>
      <c r="H32" s="194"/>
      <c r="I32" s="194"/>
      <c r="J32" s="98"/>
      <c r="K32" s="194"/>
      <c r="L32" s="194"/>
      <c r="M32" s="195"/>
      <c r="N32" s="596"/>
      <c r="O32" s="596"/>
      <c r="P32" s="197"/>
      <c r="Q32" s="193">
        <v>20</v>
      </c>
      <c r="R32" s="194"/>
      <c r="S32" s="194"/>
      <c r="T32" s="194"/>
      <c r="U32" s="98"/>
      <c r="V32" s="98"/>
      <c r="W32" s="98"/>
      <c r="X32" s="192"/>
      <c r="Y32" s="604">
        <f t="shared" ref="Y32:Y33" si="1">SUM(Q32:X32)</f>
        <v>20</v>
      </c>
      <c r="Z32" s="196">
        <v>1</v>
      </c>
      <c r="AA32" s="606" t="s">
        <v>48</v>
      </c>
      <c r="AB32" s="599">
        <f t="shared" si="0"/>
        <v>20</v>
      </c>
      <c r="AC32" s="600">
        <f t="shared" si="0"/>
        <v>1</v>
      </c>
      <c r="AD32" s="95"/>
      <c r="AE32" s="95"/>
      <c r="AF32" s="95"/>
      <c r="AG32" s="95"/>
      <c r="AH32" s="95"/>
      <c r="AI32" s="96"/>
      <c r="AJ32" s="96"/>
    </row>
    <row r="33" spans="1:36" ht="15" customHeight="1">
      <c r="A33" s="1022"/>
      <c r="B33" s="1024"/>
      <c r="C33" s="198">
        <v>15</v>
      </c>
      <c r="D33" s="614" t="s">
        <v>308</v>
      </c>
      <c r="E33" s="592" t="s">
        <v>316</v>
      </c>
      <c r="F33" s="603"/>
      <c r="G33" s="194"/>
      <c r="H33" s="194"/>
      <c r="I33" s="194"/>
      <c r="J33" s="98"/>
      <c r="K33" s="194"/>
      <c r="L33" s="194"/>
      <c r="M33" s="195"/>
      <c r="N33" s="596"/>
      <c r="O33" s="596"/>
      <c r="P33" s="197"/>
      <c r="Q33" s="193">
        <v>10</v>
      </c>
      <c r="R33" s="194"/>
      <c r="S33" s="194"/>
      <c r="T33" s="194"/>
      <c r="U33" s="98"/>
      <c r="V33" s="98"/>
      <c r="W33" s="98"/>
      <c r="X33" s="192"/>
      <c r="Y33" s="604">
        <f t="shared" si="1"/>
        <v>10</v>
      </c>
      <c r="Z33" s="196">
        <v>1</v>
      </c>
      <c r="AA33" s="606" t="s">
        <v>48</v>
      </c>
      <c r="AB33" s="599">
        <v>15</v>
      </c>
      <c r="AC33" s="600">
        <v>1</v>
      </c>
      <c r="AD33" s="95"/>
      <c r="AE33" s="95"/>
      <c r="AF33" s="95"/>
      <c r="AG33" s="95"/>
      <c r="AH33" s="95"/>
      <c r="AI33" s="96"/>
      <c r="AJ33" s="96"/>
    </row>
    <row r="34" spans="1:36" ht="15" customHeight="1">
      <c r="A34" s="1022"/>
      <c r="B34" s="1025"/>
      <c r="C34" s="198">
        <v>16</v>
      </c>
      <c r="D34" s="591" t="s">
        <v>243</v>
      </c>
      <c r="E34" s="592" t="s">
        <v>242</v>
      </c>
      <c r="F34" s="603">
        <v>10</v>
      </c>
      <c r="G34" s="194"/>
      <c r="H34" s="194"/>
      <c r="I34" s="194"/>
      <c r="J34" s="98"/>
      <c r="K34" s="194"/>
      <c r="L34" s="194"/>
      <c r="M34" s="195"/>
      <c r="N34" s="596">
        <f>SUM(F34:M34)</f>
        <v>10</v>
      </c>
      <c r="O34" s="596">
        <v>1</v>
      </c>
      <c r="P34" s="197" t="s">
        <v>48</v>
      </c>
      <c r="Q34" s="193"/>
      <c r="R34" s="194"/>
      <c r="S34" s="194"/>
      <c r="T34" s="194"/>
      <c r="U34" s="98"/>
      <c r="V34" s="98"/>
      <c r="W34" s="98"/>
      <c r="X34" s="192"/>
      <c r="Y34" s="596"/>
      <c r="Z34" s="197"/>
      <c r="AA34" s="606"/>
      <c r="AB34" s="599">
        <f>N34+Y34</f>
        <v>10</v>
      </c>
      <c r="AC34" s="600">
        <f>O34+Z34</f>
        <v>1</v>
      </c>
      <c r="AD34" s="95"/>
      <c r="AE34" s="95"/>
      <c r="AF34" s="95"/>
      <c r="AG34" s="95"/>
      <c r="AH34" s="95"/>
      <c r="AI34" s="96"/>
      <c r="AJ34" s="96"/>
    </row>
    <row r="35" spans="1:36" ht="15" customHeight="1" thickBot="1">
      <c r="A35" s="188"/>
      <c r="B35" s="188"/>
      <c r="C35" s="615">
        <v>17</v>
      </c>
      <c r="D35" s="616" t="s">
        <v>53</v>
      </c>
      <c r="E35" s="617"/>
      <c r="F35" s="618">
        <v>15</v>
      </c>
      <c r="G35" s="619"/>
      <c r="H35" s="619"/>
      <c r="I35" s="619"/>
      <c r="J35" s="620"/>
      <c r="K35" s="619"/>
      <c r="L35" s="619"/>
      <c r="M35" s="621"/>
      <c r="N35" s="622">
        <f>SUM(F35:M35)</f>
        <v>15</v>
      </c>
      <c r="O35" s="623">
        <v>1</v>
      </c>
      <c r="P35" s="624" t="s">
        <v>48</v>
      </c>
      <c r="Q35" s="625"/>
      <c r="R35" s="620"/>
      <c r="S35" s="620"/>
      <c r="T35" s="620"/>
      <c r="U35" s="620"/>
      <c r="V35" s="620"/>
      <c r="W35" s="620"/>
      <c r="X35" s="626"/>
      <c r="Y35" s="623"/>
      <c r="Z35" s="624"/>
      <c r="AA35" s="627"/>
      <c r="AB35" s="628">
        <f t="shared" si="0"/>
        <v>15</v>
      </c>
      <c r="AC35" s="629">
        <f t="shared" si="0"/>
        <v>1</v>
      </c>
      <c r="AD35" s="95"/>
      <c r="AE35" s="95"/>
      <c r="AF35" s="95"/>
      <c r="AG35" s="95"/>
      <c r="AH35" s="95"/>
      <c r="AI35" s="96"/>
      <c r="AJ35" s="96"/>
    </row>
    <row r="36" spans="1:36" ht="18" customHeight="1" thickBot="1">
      <c r="A36" s="188"/>
      <c r="B36" s="188"/>
      <c r="C36" s="630"/>
      <c r="D36" s="631"/>
      <c r="E36" s="632" t="s">
        <v>304</v>
      </c>
      <c r="F36" s="633">
        <f>SUM(F20:F35)</f>
        <v>108</v>
      </c>
      <c r="G36" s="634"/>
      <c r="H36" s="635">
        <f>SUM(H20:H35)</f>
        <v>67</v>
      </c>
      <c r="I36" s="636">
        <f>SUM(I20:I35)</f>
        <v>371</v>
      </c>
      <c r="J36" s="637"/>
      <c r="K36" s="634"/>
      <c r="L36" s="637"/>
      <c r="M36" s="634"/>
      <c r="N36" s="638">
        <f>SUM(N19:N35)</f>
        <v>546</v>
      </c>
      <c r="O36" s="639">
        <f>SUM(O19:O35)</f>
        <v>31</v>
      </c>
      <c r="P36" s="640"/>
      <c r="Q36" s="641">
        <f>SUM(Q19:Q35)</f>
        <v>107</v>
      </c>
      <c r="R36" s="642">
        <f>SUM(R19:R35)</f>
        <v>9</v>
      </c>
      <c r="S36" s="642">
        <f>SUM(S19:S35)</f>
        <v>74</v>
      </c>
      <c r="T36" s="642">
        <f>SUM(T19:T35)</f>
        <v>404</v>
      </c>
      <c r="U36" s="642"/>
      <c r="V36" s="642"/>
      <c r="W36" s="642"/>
      <c r="X36" s="643"/>
      <c r="Y36" s="638">
        <f>SUM(Y19:Y35)</f>
        <v>594</v>
      </c>
      <c r="Z36" s="644">
        <f>SUM(Z19:Z35)</f>
        <v>33</v>
      </c>
      <c r="AA36" s="645"/>
      <c r="AB36" s="646">
        <f>SUM(AB19:AB35)</f>
        <v>1145</v>
      </c>
      <c r="AC36" s="647">
        <f>SUM(AC19:AC35)</f>
        <v>64</v>
      </c>
      <c r="AD36" s="95"/>
      <c r="AE36" s="95"/>
      <c r="AF36" s="95"/>
      <c r="AG36" s="95"/>
      <c r="AH36" s="95"/>
      <c r="AI36" s="96"/>
      <c r="AJ36" s="96"/>
    </row>
    <row r="37" spans="1:36" ht="15" thickBot="1">
      <c r="A37" s="188"/>
      <c r="B37" s="188"/>
      <c r="C37" s="188"/>
      <c r="D37" s="188"/>
      <c r="E37" s="188"/>
      <c r="F37" s="502"/>
      <c r="G37" s="502"/>
      <c r="H37" s="502"/>
      <c r="I37" s="502"/>
      <c r="J37" s="502"/>
      <c r="K37" s="502"/>
      <c r="L37" s="502"/>
      <c r="M37" s="502"/>
      <c r="N37" s="502"/>
      <c r="O37" s="502"/>
      <c r="P37" s="502"/>
      <c r="Q37" s="502"/>
      <c r="R37" s="502"/>
      <c r="S37" s="502"/>
      <c r="T37" s="502"/>
      <c r="U37" s="502"/>
      <c r="V37" s="502"/>
      <c r="W37" s="502"/>
      <c r="X37" s="502"/>
      <c r="Y37" s="502"/>
      <c r="Z37" s="502"/>
      <c r="AA37" s="502"/>
      <c r="AB37" s="648">
        <v>1382</v>
      </c>
      <c r="AC37" s="649">
        <v>69</v>
      </c>
      <c r="AD37" s="95"/>
      <c r="AE37" s="95"/>
      <c r="AF37" s="95"/>
      <c r="AG37" s="95"/>
      <c r="AH37" s="95"/>
      <c r="AI37" s="96"/>
      <c r="AJ37" s="96"/>
    </row>
    <row r="38" spans="1:36" ht="15" thickBot="1">
      <c r="A38" s="188"/>
      <c r="B38" s="188"/>
      <c r="C38" s="188"/>
      <c r="D38" s="188" t="s">
        <v>86</v>
      </c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650" t="s">
        <v>309</v>
      </c>
      <c r="AC38" s="202"/>
      <c r="AD38" s="95"/>
      <c r="AE38" s="95"/>
      <c r="AF38" s="95"/>
      <c r="AG38" s="95"/>
      <c r="AH38" s="95"/>
      <c r="AI38" s="96"/>
      <c r="AJ38" s="96"/>
    </row>
    <row r="39" spans="1:36" ht="14"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103"/>
      <c r="AD39" s="95"/>
      <c r="AE39" s="95"/>
      <c r="AF39" s="95"/>
      <c r="AG39" s="95"/>
      <c r="AH39" s="95"/>
      <c r="AI39" s="96"/>
      <c r="AJ39" s="96"/>
    </row>
    <row r="40" spans="1:36" ht="14"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103"/>
      <c r="AD40" s="95"/>
      <c r="AE40" s="95"/>
      <c r="AF40" s="95"/>
      <c r="AG40" s="95"/>
      <c r="AH40" s="95"/>
      <c r="AI40" s="96"/>
      <c r="AJ40" s="96"/>
    </row>
    <row r="41" spans="1:36" ht="18">
      <c r="AD41" s="91"/>
      <c r="AE41" s="91"/>
      <c r="AF41" s="91"/>
      <c r="AG41" s="91"/>
      <c r="AH41" s="91"/>
    </row>
    <row r="42" spans="1:36" ht="14">
      <c r="AD42" s="95"/>
      <c r="AE42" s="95"/>
      <c r="AF42" s="95"/>
      <c r="AG42" s="95"/>
      <c r="AH42" s="95"/>
      <c r="AI42" s="96"/>
      <c r="AJ42" s="96"/>
    </row>
    <row r="43" spans="1:36" ht="14">
      <c r="AD43" s="95"/>
      <c r="AE43" s="95"/>
      <c r="AF43" s="95"/>
      <c r="AG43" s="95"/>
      <c r="AH43" s="95"/>
      <c r="AI43" s="96"/>
      <c r="AJ43" s="96"/>
    </row>
    <row r="44" spans="1:36" ht="15.75" customHeight="1">
      <c r="AD44" s="95"/>
      <c r="AE44" s="95"/>
      <c r="AF44" s="95"/>
      <c r="AG44" s="95"/>
      <c r="AH44" s="95"/>
      <c r="AI44" s="96"/>
      <c r="AJ44" s="96"/>
    </row>
    <row r="45" spans="1:36" ht="15.75" customHeight="1">
      <c r="AD45" s="95"/>
      <c r="AE45" s="95"/>
      <c r="AF45" s="95"/>
      <c r="AG45" s="95"/>
      <c r="AH45" s="95"/>
      <c r="AI45" s="96"/>
      <c r="AJ45" s="96"/>
    </row>
    <row r="46" spans="1:36" ht="14">
      <c r="AD46" s="6"/>
      <c r="AE46" s="95"/>
      <c r="AF46" s="95"/>
      <c r="AG46" s="95"/>
      <c r="AH46" s="95"/>
      <c r="AI46" s="96"/>
      <c r="AJ46" s="96"/>
    </row>
    <row r="47" spans="1:36" ht="14">
      <c r="AD47" s="6"/>
      <c r="AE47" s="95"/>
      <c r="AF47" s="95"/>
      <c r="AG47" s="95"/>
      <c r="AH47" s="95"/>
      <c r="AI47" s="96"/>
      <c r="AJ47" s="96"/>
    </row>
    <row r="48" spans="1:36" ht="14">
      <c r="AD48" s="6"/>
      <c r="AE48" s="95"/>
      <c r="AF48" s="95"/>
      <c r="AG48" s="95"/>
      <c r="AH48" s="95"/>
      <c r="AI48" s="96"/>
      <c r="AJ48" s="96"/>
    </row>
    <row r="49" spans="3:36" ht="14">
      <c r="AD49" s="6"/>
      <c r="AE49" s="95"/>
      <c r="AF49" s="95"/>
      <c r="AG49" s="95"/>
      <c r="AH49" s="95"/>
      <c r="AI49" s="96"/>
      <c r="AJ49" s="96"/>
    </row>
    <row r="50" spans="3:36" ht="14">
      <c r="AD50" s="6"/>
      <c r="AE50" s="95"/>
      <c r="AF50" s="95"/>
      <c r="AG50" s="95"/>
      <c r="AH50" s="95"/>
      <c r="AI50" s="96"/>
      <c r="AJ50" s="96"/>
    </row>
    <row r="51" spans="3:36" ht="14">
      <c r="AD51" s="6"/>
      <c r="AE51" s="95"/>
      <c r="AF51" s="95"/>
      <c r="AG51" s="95"/>
      <c r="AH51" s="95"/>
      <c r="AI51" s="96"/>
      <c r="AJ51" s="96"/>
    </row>
    <row r="52" spans="3:36" ht="14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102"/>
      <c r="AD52" s="6"/>
      <c r="AE52" s="95"/>
      <c r="AF52" s="95"/>
      <c r="AG52" s="95"/>
      <c r="AH52" s="95"/>
      <c r="AI52" s="96"/>
      <c r="AJ52" s="96"/>
    </row>
    <row r="53" spans="3:36" ht="18"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169"/>
      <c r="AD53" s="6"/>
      <c r="AE53" s="95"/>
      <c r="AF53" s="95"/>
      <c r="AG53" s="95"/>
      <c r="AH53" s="95"/>
      <c r="AI53" s="96"/>
      <c r="AJ53" s="96"/>
    </row>
    <row r="54" spans="3:36" ht="18"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169"/>
      <c r="AD54" s="6"/>
      <c r="AE54" s="91"/>
      <c r="AF54" s="91"/>
      <c r="AG54" s="91"/>
      <c r="AH54" s="91"/>
    </row>
    <row r="55" spans="3:36" ht="18">
      <c r="AD55" s="6"/>
      <c r="AE55" s="91"/>
      <c r="AF55" s="91"/>
      <c r="AG55" s="91"/>
      <c r="AH55" s="91"/>
    </row>
    <row r="56" spans="3:36" ht="18.75" customHeight="1">
      <c r="AD56" s="6"/>
      <c r="AE56" s="91"/>
      <c r="AF56" s="91"/>
      <c r="AG56" s="91"/>
      <c r="AH56" s="91"/>
    </row>
    <row r="57" spans="3:36" ht="18">
      <c r="AD57" s="6"/>
      <c r="AE57" s="91"/>
      <c r="AF57" s="91"/>
      <c r="AG57" s="91"/>
      <c r="AH57" s="91"/>
    </row>
    <row r="58" spans="3:36" ht="18">
      <c r="AD58" s="91"/>
      <c r="AE58" s="91"/>
      <c r="AF58" s="91"/>
      <c r="AG58" s="91"/>
      <c r="AH58" s="91"/>
    </row>
    <row r="59" spans="3:36" ht="18">
      <c r="AD59" s="91"/>
      <c r="AE59" s="91"/>
      <c r="AF59" s="91"/>
      <c r="AG59" s="91"/>
      <c r="AH59" s="91"/>
    </row>
    <row r="60" spans="3:36" ht="18">
      <c r="AD60" s="91"/>
      <c r="AE60" s="91"/>
      <c r="AF60" s="91"/>
      <c r="AG60" s="91"/>
      <c r="AH60" s="91"/>
    </row>
    <row r="61" spans="3:36" ht="18">
      <c r="AD61" s="91"/>
      <c r="AE61" s="91"/>
      <c r="AF61" s="91"/>
      <c r="AG61" s="91"/>
      <c r="AH61" s="91"/>
    </row>
    <row r="62" spans="3:36" ht="18">
      <c r="AD62" s="91"/>
      <c r="AE62" s="91"/>
      <c r="AF62" s="91"/>
      <c r="AG62" s="91"/>
      <c r="AH62" s="91"/>
    </row>
    <row r="63" spans="3:36" ht="18">
      <c r="AD63" s="91"/>
      <c r="AE63" s="91"/>
      <c r="AF63" s="91"/>
      <c r="AG63" s="91"/>
      <c r="AH63" s="91"/>
    </row>
    <row r="64" spans="3:36" ht="18">
      <c r="AD64" s="91"/>
      <c r="AE64" s="91"/>
      <c r="AF64" s="91"/>
      <c r="AG64" s="91"/>
      <c r="AH64" s="91"/>
    </row>
    <row r="65" spans="3:34" ht="18">
      <c r="AD65" s="91"/>
      <c r="AE65" s="91"/>
      <c r="AF65" s="91"/>
      <c r="AG65" s="91"/>
      <c r="AH65" s="91"/>
    </row>
    <row r="66" spans="3:34" ht="18">
      <c r="AD66" s="91"/>
      <c r="AE66" s="91"/>
      <c r="AF66" s="91"/>
      <c r="AG66" s="91"/>
      <c r="AH66" s="91"/>
    </row>
    <row r="67" spans="3:34" ht="18">
      <c r="AD67" s="91"/>
      <c r="AE67" s="91"/>
      <c r="AF67" s="91"/>
      <c r="AG67" s="91"/>
      <c r="AH67" s="91"/>
    </row>
    <row r="68" spans="3:34" ht="18">
      <c r="AD68" s="91"/>
      <c r="AE68" s="91"/>
      <c r="AF68" s="91"/>
      <c r="AG68" s="91"/>
      <c r="AH68" s="91"/>
    </row>
    <row r="69" spans="3:34" ht="18"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169"/>
      <c r="AD69" s="91"/>
      <c r="AE69" s="91"/>
      <c r="AF69" s="91"/>
      <c r="AG69" s="91"/>
      <c r="AH69" s="91"/>
    </row>
    <row r="70" spans="3:34" ht="18"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169"/>
      <c r="AD70" s="91"/>
      <c r="AE70" s="91"/>
      <c r="AF70" s="91"/>
      <c r="AG70" s="91"/>
      <c r="AH70" s="91"/>
    </row>
    <row r="71" spans="3:34" ht="18"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169"/>
      <c r="AD71" s="91"/>
      <c r="AE71" s="91"/>
      <c r="AF71" s="91"/>
      <c r="AG71" s="91"/>
      <c r="AH71" s="91"/>
    </row>
    <row r="72" spans="3:34" ht="18"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169"/>
      <c r="AD72" s="91"/>
      <c r="AE72" s="91"/>
      <c r="AF72" s="91"/>
      <c r="AG72" s="91"/>
      <c r="AH72" s="91"/>
    </row>
    <row r="73" spans="3:34" ht="18"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169"/>
      <c r="AD73" s="91"/>
      <c r="AE73" s="91"/>
      <c r="AF73" s="91"/>
      <c r="AG73" s="91"/>
      <c r="AH73" s="91"/>
    </row>
    <row r="74" spans="3:34" ht="18"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169"/>
      <c r="AD74" s="91"/>
      <c r="AE74" s="91"/>
      <c r="AF74" s="91"/>
      <c r="AG74" s="91"/>
      <c r="AH74" s="91"/>
    </row>
    <row r="75" spans="3:34" ht="18"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169"/>
      <c r="AD75" s="91"/>
      <c r="AE75" s="91"/>
      <c r="AF75" s="91"/>
      <c r="AG75" s="91"/>
      <c r="AH75" s="91"/>
    </row>
    <row r="76" spans="3:34" ht="18"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169"/>
      <c r="AD76" s="91"/>
      <c r="AE76" s="91"/>
      <c r="AF76" s="91"/>
      <c r="AG76" s="91"/>
      <c r="AH76" s="91"/>
    </row>
    <row r="77" spans="3:34" ht="18"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169"/>
      <c r="AD77" s="91"/>
      <c r="AE77" s="91"/>
      <c r="AF77" s="91"/>
      <c r="AG77" s="91"/>
      <c r="AH77" s="91"/>
    </row>
    <row r="78" spans="3:34" ht="18"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169"/>
      <c r="AD78" s="91"/>
      <c r="AE78" s="91"/>
      <c r="AF78" s="91"/>
      <c r="AG78" s="91"/>
      <c r="AH78" s="91"/>
    </row>
    <row r="79" spans="3:34" ht="18"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169"/>
      <c r="AD79" s="91"/>
      <c r="AE79" s="91"/>
      <c r="AF79" s="91"/>
      <c r="AG79" s="91"/>
      <c r="AH79" s="91"/>
    </row>
    <row r="80" spans="3:34" ht="18"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169"/>
      <c r="AD80" s="91"/>
      <c r="AE80" s="91"/>
      <c r="AF80" s="91"/>
      <c r="AG80" s="91"/>
      <c r="AH80" s="91"/>
    </row>
    <row r="81" spans="3:34" ht="18"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169"/>
      <c r="AD81" s="91"/>
      <c r="AE81" s="91"/>
      <c r="AF81" s="91"/>
      <c r="AG81" s="91"/>
      <c r="AH81" s="91"/>
    </row>
    <row r="82" spans="3:34" ht="18"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169"/>
      <c r="AD82" s="91"/>
      <c r="AE82" s="91"/>
      <c r="AF82" s="91"/>
      <c r="AG82" s="91"/>
      <c r="AH82" s="91"/>
    </row>
    <row r="83" spans="3:34" ht="18"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169"/>
      <c r="AD83" s="91"/>
      <c r="AE83" s="91"/>
      <c r="AF83" s="91"/>
      <c r="AG83" s="91"/>
      <c r="AH83" s="91"/>
    </row>
    <row r="84" spans="3:34" ht="18"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169"/>
      <c r="AD84" s="91"/>
      <c r="AE84" s="91"/>
      <c r="AF84" s="91"/>
      <c r="AG84" s="91"/>
      <c r="AH84" s="91"/>
    </row>
    <row r="85" spans="3:34" ht="18"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169"/>
      <c r="AD85" s="91"/>
      <c r="AE85" s="91"/>
      <c r="AF85" s="91"/>
      <c r="AG85" s="91"/>
      <c r="AH85" s="91"/>
    </row>
    <row r="86" spans="3:34" ht="18"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169"/>
      <c r="AD86" s="91"/>
      <c r="AE86" s="91"/>
      <c r="AF86" s="91"/>
      <c r="AG86" s="91"/>
      <c r="AH86" s="91"/>
    </row>
    <row r="87" spans="3:34" ht="18"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169"/>
      <c r="AD87" s="91"/>
      <c r="AE87" s="91"/>
      <c r="AF87" s="91"/>
      <c r="AG87" s="91"/>
      <c r="AH87" s="91"/>
    </row>
    <row r="88" spans="3:34" ht="18"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169"/>
      <c r="AD88" s="91"/>
      <c r="AE88" s="91"/>
      <c r="AF88" s="91"/>
      <c r="AG88" s="91"/>
      <c r="AH88" s="91"/>
    </row>
    <row r="89" spans="3:34" ht="18"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169"/>
      <c r="AD89" s="91"/>
      <c r="AE89" s="91"/>
      <c r="AF89" s="91"/>
      <c r="AG89" s="91"/>
      <c r="AH89" s="91"/>
    </row>
    <row r="90" spans="3:34" ht="18"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169"/>
      <c r="AD90" s="91"/>
      <c r="AE90" s="91"/>
      <c r="AF90" s="91"/>
      <c r="AG90" s="91"/>
      <c r="AH90" s="91"/>
    </row>
    <row r="91" spans="3:34" ht="18"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169"/>
      <c r="AD91" s="91"/>
      <c r="AE91" s="91"/>
      <c r="AF91" s="91"/>
      <c r="AG91" s="91"/>
      <c r="AH91" s="91"/>
    </row>
    <row r="92" spans="3:34" ht="18"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169"/>
      <c r="AD92" s="91"/>
      <c r="AE92" s="91"/>
      <c r="AF92" s="91"/>
      <c r="AG92" s="91"/>
      <c r="AH92" s="91"/>
    </row>
    <row r="93" spans="3:34" ht="18"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169"/>
      <c r="AD93" s="91"/>
      <c r="AE93" s="91"/>
      <c r="AF93" s="91"/>
      <c r="AG93" s="91"/>
      <c r="AH93" s="91"/>
    </row>
    <row r="94" spans="3:34" ht="18"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169"/>
      <c r="AD94" s="91"/>
      <c r="AE94" s="91"/>
      <c r="AF94" s="91"/>
      <c r="AG94" s="91"/>
      <c r="AH94" s="91"/>
    </row>
    <row r="95" spans="3:34" ht="18"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169"/>
      <c r="AD95" s="91"/>
      <c r="AE95" s="91"/>
      <c r="AF95" s="91"/>
      <c r="AG95" s="91"/>
      <c r="AH95" s="91"/>
    </row>
    <row r="96" spans="3:34" ht="18"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  <c r="AC96" s="169"/>
      <c r="AD96" s="91"/>
      <c r="AE96" s="91"/>
      <c r="AF96" s="91"/>
      <c r="AG96" s="91"/>
      <c r="AH96" s="91"/>
    </row>
    <row r="97" spans="3:34" ht="18"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  <c r="AC97" s="169"/>
      <c r="AD97" s="91"/>
      <c r="AE97" s="91"/>
      <c r="AF97" s="91"/>
      <c r="AG97" s="91"/>
      <c r="AH97" s="91"/>
    </row>
    <row r="98" spans="3:34" ht="18"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  <c r="AC98" s="169"/>
      <c r="AD98" s="91"/>
      <c r="AE98" s="91"/>
      <c r="AF98" s="91"/>
      <c r="AG98" s="91"/>
      <c r="AH98" s="91"/>
    </row>
    <row r="99" spans="3:34" ht="18"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  <c r="AC99" s="169"/>
      <c r="AD99" s="91"/>
      <c r="AE99" s="91"/>
      <c r="AF99" s="91"/>
      <c r="AG99" s="91"/>
      <c r="AH99" s="91"/>
    </row>
    <row r="100" spans="3:34" ht="18"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169"/>
      <c r="AD100" s="91"/>
      <c r="AE100" s="91"/>
      <c r="AF100" s="91"/>
      <c r="AG100" s="91"/>
      <c r="AH100" s="91"/>
    </row>
    <row r="101" spans="3:34" ht="18"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  <c r="AC101" s="169"/>
      <c r="AD101" s="91"/>
      <c r="AE101" s="91"/>
      <c r="AF101" s="91"/>
      <c r="AG101" s="91"/>
      <c r="AH101" s="91"/>
    </row>
    <row r="102" spans="3:34" ht="18"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169"/>
      <c r="AD102" s="91"/>
      <c r="AE102" s="91"/>
      <c r="AF102" s="91"/>
      <c r="AG102" s="91"/>
      <c r="AH102" s="91"/>
    </row>
    <row r="103" spans="3:34" ht="18"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  <c r="AC103" s="169"/>
      <c r="AD103" s="91"/>
      <c r="AE103" s="91"/>
      <c r="AF103" s="91"/>
      <c r="AG103" s="91"/>
      <c r="AH103" s="91"/>
    </row>
    <row r="104" spans="3:34" ht="18"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169"/>
      <c r="AD104" s="91"/>
      <c r="AE104" s="91"/>
      <c r="AF104" s="91"/>
      <c r="AG104" s="91"/>
      <c r="AH104" s="91"/>
    </row>
    <row r="105" spans="3:34" ht="18"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169"/>
      <c r="AD105" s="91"/>
      <c r="AE105" s="91"/>
      <c r="AF105" s="91"/>
      <c r="AG105" s="91"/>
      <c r="AH105" s="91"/>
    </row>
    <row r="106" spans="3:34" ht="18"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169"/>
      <c r="AD106" s="91"/>
      <c r="AE106" s="91"/>
      <c r="AF106" s="91"/>
      <c r="AG106" s="91"/>
      <c r="AH106" s="91"/>
    </row>
    <row r="107" spans="3:34" ht="18"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  <c r="AC107" s="169"/>
      <c r="AD107" s="91"/>
      <c r="AE107" s="91"/>
      <c r="AF107" s="91"/>
      <c r="AG107" s="91"/>
      <c r="AH107" s="91"/>
    </row>
    <row r="108" spans="3:34" ht="18"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169"/>
      <c r="AD108" s="91"/>
      <c r="AE108" s="91"/>
      <c r="AF108" s="91"/>
      <c r="AG108" s="91"/>
      <c r="AH108" s="91"/>
    </row>
    <row r="109" spans="3:34" ht="18"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169"/>
      <c r="AD109" s="91"/>
      <c r="AE109" s="91"/>
      <c r="AF109" s="91"/>
      <c r="AG109" s="91"/>
      <c r="AH109" s="91"/>
    </row>
    <row r="110" spans="3:34" ht="18"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  <c r="AC110" s="169"/>
      <c r="AD110" s="91"/>
      <c r="AE110" s="91"/>
      <c r="AF110" s="91"/>
      <c r="AG110" s="91"/>
      <c r="AH110" s="91"/>
    </row>
    <row r="111" spans="3:34" ht="18"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  <c r="AC111" s="169"/>
      <c r="AD111" s="91"/>
      <c r="AE111" s="91"/>
      <c r="AF111" s="91"/>
      <c r="AG111" s="91"/>
      <c r="AH111" s="91"/>
    </row>
    <row r="112" spans="3:34" ht="18"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169"/>
      <c r="AD112" s="91"/>
      <c r="AE112" s="91"/>
      <c r="AF112" s="91"/>
      <c r="AG112" s="91"/>
      <c r="AH112" s="91"/>
    </row>
    <row r="113" spans="3:34" ht="18"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  <c r="AC113" s="169"/>
      <c r="AD113" s="91"/>
      <c r="AE113" s="91"/>
      <c r="AF113" s="91"/>
      <c r="AG113" s="91"/>
      <c r="AH113" s="91"/>
    </row>
    <row r="114" spans="3:34" ht="18">
      <c r="C114" s="91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169"/>
      <c r="AD114" s="91"/>
      <c r="AE114" s="91"/>
      <c r="AF114" s="91"/>
      <c r="AG114" s="91"/>
      <c r="AH114" s="91"/>
    </row>
    <row r="115" spans="3:34" ht="18"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169"/>
      <c r="AD115" s="91"/>
      <c r="AE115" s="91"/>
      <c r="AF115" s="91"/>
      <c r="AG115" s="91"/>
      <c r="AH115" s="91"/>
    </row>
    <row r="116" spans="3:34" ht="18"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169"/>
      <c r="AD116" s="91"/>
      <c r="AE116" s="91"/>
      <c r="AF116" s="91"/>
      <c r="AG116" s="91"/>
      <c r="AH116" s="91"/>
    </row>
    <row r="117" spans="3:34" ht="18"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169"/>
      <c r="AD117" s="91"/>
      <c r="AE117" s="91"/>
      <c r="AF117" s="91"/>
      <c r="AG117" s="91"/>
      <c r="AH117" s="91"/>
    </row>
    <row r="118" spans="3:34" ht="18"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169"/>
      <c r="AD118" s="91"/>
      <c r="AE118" s="91"/>
      <c r="AF118" s="91"/>
      <c r="AG118" s="91"/>
      <c r="AH118" s="91"/>
    </row>
    <row r="119" spans="3:34" ht="18"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169"/>
      <c r="AD119" s="91"/>
      <c r="AE119" s="91"/>
      <c r="AF119" s="91"/>
      <c r="AG119" s="91"/>
      <c r="AH119" s="91"/>
    </row>
    <row r="120" spans="3:34" ht="18"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169"/>
      <c r="AD120" s="91"/>
      <c r="AE120" s="91"/>
      <c r="AF120" s="91"/>
      <c r="AG120" s="91"/>
      <c r="AH120" s="91"/>
    </row>
    <row r="121" spans="3:34" ht="18"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169"/>
      <c r="AD121" s="91"/>
      <c r="AE121" s="91"/>
      <c r="AF121" s="91"/>
      <c r="AG121" s="91"/>
      <c r="AH121" s="91"/>
    </row>
    <row r="122" spans="3:34" ht="18"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169"/>
      <c r="AD122" s="91"/>
      <c r="AE122" s="91"/>
      <c r="AF122" s="91"/>
      <c r="AG122" s="91"/>
      <c r="AH122" s="91"/>
    </row>
    <row r="123" spans="3:34" ht="18"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169"/>
      <c r="AD123" s="91"/>
      <c r="AE123" s="91"/>
      <c r="AF123" s="91"/>
      <c r="AG123" s="91"/>
      <c r="AH123" s="91"/>
    </row>
    <row r="124" spans="3:34" ht="18">
      <c r="C124" s="91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169"/>
      <c r="AD124" s="91"/>
      <c r="AE124" s="91"/>
      <c r="AF124" s="91"/>
      <c r="AG124" s="91"/>
      <c r="AH124" s="91"/>
    </row>
    <row r="125" spans="3:34" ht="18">
      <c r="C125" s="91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169"/>
      <c r="AD125" s="91"/>
      <c r="AE125" s="91"/>
      <c r="AF125" s="91"/>
      <c r="AG125" s="91"/>
      <c r="AH125" s="91"/>
    </row>
    <row r="126" spans="3:34" ht="18"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  <c r="Z126" s="91"/>
      <c r="AA126" s="91"/>
      <c r="AB126" s="91"/>
      <c r="AC126" s="169"/>
      <c r="AD126" s="91"/>
      <c r="AE126" s="91"/>
      <c r="AF126" s="91"/>
      <c r="AG126" s="91"/>
      <c r="AH126" s="91"/>
    </row>
    <row r="127" spans="3:34" ht="18"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  <c r="AC127" s="169"/>
      <c r="AD127" s="91"/>
      <c r="AE127" s="91"/>
      <c r="AF127" s="91"/>
      <c r="AG127" s="91"/>
      <c r="AH127" s="91"/>
    </row>
    <row r="128" spans="3:34" ht="18"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  <c r="Z128" s="91"/>
      <c r="AA128" s="91"/>
      <c r="AB128" s="91"/>
      <c r="AC128" s="169"/>
      <c r="AD128" s="91"/>
      <c r="AE128" s="91"/>
      <c r="AF128" s="91"/>
      <c r="AG128" s="91"/>
      <c r="AH128" s="91"/>
    </row>
    <row r="129" spans="3:34" ht="18"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91"/>
      <c r="AA129" s="91"/>
      <c r="AB129" s="91"/>
      <c r="AC129" s="169"/>
      <c r="AD129" s="91"/>
      <c r="AE129" s="91"/>
      <c r="AF129" s="91"/>
      <c r="AG129" s="91"/>
      <c r="AH129" s="91"/>
    </row>
    <row r="130" spans="3:34" ht="18"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91"/>
      <c r="AA130" s="91"/>
      <c r="AB130" s="91"/>
      <c r="AC130" s="169"/>
      <c r="AD130" s="91"/>
      <c r="AE130" s="91"/>
      <c r="AF130" s="91"/>
      <c r="AG130" s="91"/>
      <c r="AH130" s="91"/>
    </row>
    <row r="131" spans="3:34" ht="18">
      <c r="C131" s="91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  <c r="AC131" s="169"/>
      <c r="AD131" s="91"/>
      <c r="AE131" s="91"/>
      <c r="AF131" s="91"/>
      <c r="AG131" s="91"/>
      <c r="AH131" s="91"/>
    </row>
    <row r="132" spans="3:34" ht="18">
      <c r="C132" s="91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  <c r="AC132" s="169"/>
      <c r="AD132" s="91"/>
      <c r="AE132" s="91"/>
      <c r="AF132" s="91"/>
      <c r="AG132" s="91"/>
      <c r="AH132" s="91"/>
    </row>
    <row r="133" spans="3:34" ht="18"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  <c r="AC133" s="169"/>
      <c r="AD133" s="91"/>
      <c r="AE133" s="91"/>
      <c r="AF133" s="91"/>
      <c r="AG133" s="91"/>
      <c r="AH133" s="91"/>
    </row>
    <row r="134" spans="3:34" ht="18"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  <c r="AC134" s="169"/>
      <c r="AD134" s="91"/>
      <c r="AE134" s="91"/>
      <c r="AF134" s="91"/>
      <c r="AG134" s="91"/>
      <c r="AH134" s="91"/>
    </row>
    <row r="135" spans="3:34" ht="18"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  <c r="AC135" s="169"/>
      <c r="AD135" s="91"/>
      <c r="AE135" s="91"/>
      <c r="AF135" s="91"/>
      <c r="AG135" s="91"/>
      <c r="AH135" s="91"/>
    </row>
    <row r="136" spans="3:34" ht="18"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  <c r="AC136" s="169"/>
      <c r="AD136" s="91"/>
      <c r="AE136" s="91"/>
      <c r="AF136" s="91"/>
      <c r="AG136" s="91"/>
      <c r="AH136" s="91"/>
    </row>
    <row r="137" spans="3:34" ht="18">
      <c r="C137" s="91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  <c r="AC137" s="169"/>
      <c r="AD137" s="91"/>
      <c r="AE137" s="91"/>
      <c r="AF137" s="91"/>
      <c r="AG137" s="91"/>
      <c r="AH137" s="91"/>
    </row>
    <row r="138" spans="3:34" ht="18">
      <c r="C138" s="91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  <c r="AC138" s="169"/>
      <c r="AD138" s="91"/>
      <c r="AE138" s="91"/>
      <c r="AF138" s="91"/>
      <c r="AG138" s="91"/>
      <c r="AH138" s="91"/>
    </row>
    <row r="139" spans="3:34" ht="18"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  <c r="AC139" s="169"/>
      <c r="AD139" s="91"/>
      <c r="AE139" s="91"/>
      <c r="AF139" s="91"/>
      <c r="AG139" s="91"/>
      <c r="AH139" s="91"/>
    </row>
    <row r="140" spans="3:34" ht="18">
      <c r="C140" s="91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  <c r="AC140" s="169"/>
      <c r="AD140" s="91"/>
      <c r="AE140" s="91"/>
      <c r="AF140" s="91"/>
      <c r="AG140" s="91"/>
      <c r="AH140" s="91"/>
    </row>
    <row r="141" spans="3:34" ht="18"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  <c r="AC141" s="169"/>
      <c r="AD141" s="91"/>
      <c r="AE141" s="91"/>
      <c r="AF141" s="91"/>
      <c r="AG141" s="91"/>
      <c r="AH141" s="91"/>
    </row>
    <row r="142" spans="3:34" ht="18">
      <c r="C142" s="91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  <c r="AC142" s="169"/>
      <c r="AD142" s="91"/>
      <c r="AE142" s="91"/>
      <c r="AF142" s="91"/>
      <c r="AG142" s="91"/>
      <c r="AH142" s="91"/>
    </row>
    <row r="143" spans="3:34" ht="18">
      <c r="C143" s="91"/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  <c r="AC143" s="169"/>
      <c r="AD143" s="91"/>
      <c r="AE143" s="91"/>
      <c r="AF143" s="91"/>
      <c r="AG143" s="91"/>
      <c r="AH143" s="91"/>
    </row>
    <row r="144" spans="3:34" ht="18">
      <c r="C144" s="91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  <c r="AC144" s="169"/>
      <c r="AD144" s="91"/>
      <c r="AE144" s="91"/>
      <c r="AF144" s="91"/>
      <c r="AG144" s="91"/>
      <c r="AH144" s="91"/>
    </row>
    <row r="145" spans="3:34" ht="18"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  <c r="AC145" s="169"/>
      <c r="AD145" s="91"/>
      <c r="AE145" s="91"/>
      <c r="AF145" s="91"/>
      <c r="AG145" s="91"/>
      <c r="AH145" s="91"/>
    </row>
    <row r="146" spans="3:34" ht="18"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  <c r="AC146" s="169"/>
      <c r="AD146" s="91"/>
      <c r="AE146" s="91"/>
      <c r="AF146" s="91"/>
      <c r="AG146" s="91"/>
      <c r="AH146" s="91"/>
    </row>
    <row r="147" spans="3:34" ht="18">
      <c r="C147" s="91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  <c r="AC147" s="169"/>
      <c r="AD147" s="91"/>
      <c r="AE147" s="91"/>
      <c r="AF147" s="91"/>
      <c r="AG147" s="91"/>
      <c r="AH147" s="91"/>
    </row>
    <row r="148" spans="3:34" ht="18"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  <c r="AC148" s="169"/>
      <c r="AD148" s="91"/>
      <c r="AE148" s="91"/>
      <c r="AF148" s="91"/>
      <c r="AG148" s="91"/>
      <c r="AH148" s="91"/>
    </row>
    <row r="149" spans="3:34" ht="18">
      <c r="C149" s="91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169"/>
      <c r="AD149" s="91"/>
      <c r="AE149" s="91"/>
      <c r="AF149" s="91"/>
      <c r="AG149" s="91"/>
      <c r="AH149" s="91"/>
    </row>
    <row r="150" spans="3:34" ht="18">
      <c r="C150" s="91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  <c r="AC150" s="169"/>
      <c r="AD150" s="91"/>
      <c r="AE150" s="91"/>
      <c r="AF150" s="91"/>
      <c r="AG150" s="91"/>
      <c r="AH150" s="91"/>
    </row>
    <row r="151" spans="3:34" ht="18">
      <c r="AD151" s="91"/>
      <c r="AE151" s="91"/>
      <c r="AF151" s="91"/>
      <c r="AG151" s="91"/>
      <c r="AH151" s="91"/>
    </row>
    <row r="152" spans="3:34" ht="18">
      <c r="AD152" s="91"/>
      <c r="AE152" s="91"/>
      <c r="AF152" s="91"/>
      <c r="AG152" s="91"/>
      <c r="AH152" s="91"/>
    </row>
    <row r="153" spans="3:34" ht="18">
      <c r="AD153" s="91"/>
      <c r="AE153" s="91"/>
      <c r="AF153" s="91"/>
      <c r="AG153" s="91"/>
      <c r="AH153" s="91"/>
    </row>
    <row r="154" spans="3:34" ht="18">
      <c r="AD154" s="91"/>
      <c r="AE154" s="91"/>
      <c r="AF154" s="91"/>
      <c r="AG154" s="91"/>
      <c r="AH154" s="91"/>
    </row>
    <row r="155" spans="3:34" ht="18">
      <c r="AD155" s="91"/>
      <c r="AE155" s="91"/>
      <c r="AF155" s="91"/>
      <c r="AG155" s="91"/>
      <c r="AH155" s="91"/>
    </row>
  </sheetData>
  <mergeCells count="34">
    <mergeCell ref="A32:A34"/>
    <mergeCell ref="B32:B34"/>
    <mergeCell ref="A19:A31"/>
    <mergeCell ref="B19:B20"/>
    <mergeCell ref="B21:B28"/>
    <mergeCell ref="AA24:AA25"/>
    <mergeCell ref="AC24:AC25"/>
    <mergeCell ref="B29:B31"/>
    <mergeCell ref="AB10:AB12"/>
    <mergeCell ref="AC10:AC12"/>
    <mergeCell ref="F11:O11"/>
    <mergeCell ref="Q11:AA11"/>
    <mergeCell ref="A14:A17"/>
    <mergeCell ref="B14:B17"/>
    <mergeCell ref="N7:O7"/>
    <mergeCell ref="P7:R7"/>
    <mergeCell ref="N8:O8"/>
    <mergeCell ref="P8:R8"/>
    <mergeCell ref="C10:C12"/>
    <mergeCell ref="D10:D12"/>
    <mergeCell ref="E10:E12"/>
    <mergeCell ref="F10:AA10"/>
    <mergeCell ref="N4:O4"/>
    <mergeCell ref="P4:R4"/>
    <mergeCell ref="N5:O5"/>
    <mergeCell ref="P5:R5"/>
    <mergeCell ref="N6:O6"/>
    <mergeCell ref="P6:R6"/>
    <mergeCell ref="N1:O1"/>
    <mergeCell ref="P1:R1"/>
    <mergeCell ref="N2:O2"/>
    <mergeCell ref="P2:R2"/>
    <mergeCell ref="N3:O3"/>
    <mergeCell ref="P3: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1st year</vt:lpstr>
      <vt:lpstr>Electives - 1st year</vt:lpstr>
      <vt:lpstr>2nd year</vt:lpstr>
      <vt:lpstr>Electives - 2nd year</vt:lpstr>
      <vt:lpstr>3rd year</vt:lpstr>
      <vt:lpstr>Electives - 3rd year</vt:lpstr>
      <vt:lpstr>4th year</vt:lpstr>
      <vt:lpstr>Electives - 4th year</vt:lpstr>
      <vt:lpstr>5th year</vt:lpstr>
      <vt:lpstr>Electives - 5th year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Marta Polak</cp:lastModifiedBy>
  <cp:lastPrinted>2021-04-13T13:46:42Z</cp:lastPrinted>
  <dcterms:created xsi:type="dcterms:W3CDTF">1997-02-26T13:46:56Z</dcterms:created>
  <dcterms:modified xsi:type="dcterms:W3CDTF">2026-05-18T11:05:37Z</dcterms:modified>
</cp:coreProperties>
</file>